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 defaultThemeVersion="124226"/>
  <bookViews>
    <workbookView xWindow="0" yWindow="0" windowWidth="19440" windowHeight="9048" tabRatio="645"/>
  </bookViews>
  <sheets>
    <sheet name="Α ΟΜΙΛΟΣ " sheetId="23" r:id="rId1"/>
    <sheet name="Β ΟΜΙΛΟΣ" sheetId="26" r:id="rId2"/>
    <sheet name="Β ΚΑΤΗΓΟΡΙΑ Α ΟΜΙΛΟΣ" sheetId="25" r:id="rId3"/>
    <sheet name="Β ΚΑΤΗΓΟΡΙΑ Β ΟΜΙΛΟΣ" sheetId="24" r:id="rId4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24"/>
  <c r="E13" i="23"/>
  <c r="E8" i="24"/>
  <c r="F7"/>
  <c r="E7"/>
  <c r="F6"/>
  <c r="E6"/>
  <c r="F32"/>
  <c r="E32"/>
  <c r="F31"/>
  <c r="E31"/>
  <c r="F30"/>
  <c r="E30"/>
  <c r="F26" l="1"/>
  <c r="E26"/>
  <c r="F25"/>
  <c r="E25"/>
  <c r="F24"/>
  <c r="E24"/>
  <c r="F20"/>
  <c r="E20"/>
  <c r="F19"/>
  <c r="E19"/>
  <c r="F18"/>
  <c r="E18"/>
  <c r="F14"/>
  <c r="E14"/>
  <c r="F13"/>
  <c r="E13"/>
  <c r="F12"/>
  <c r="E12"/>
  <c r="F32" i="23"/>
  <c r="E32"/>
  <c r="F31"/>
  <c r="E31"/>
  <c r="F30"/>
  <c r="E30"/>
  <c r="F26"/>
  <c r="E26"/>
  <c r="F25"/>
  <c r="E25"/>
  <c r="F24"/>
  <c r="E24"/>
  <c r="F20"/>
  <c r="E20"/>
  <c r="F19"/>
  <c r="E19"/>
  <c r="F18"/>
  <c r="E18"/>
  <c r="F14"/>
  <c r="E14"/>
  <c r="F13"/>
  <c r="F12"/>
  <c r="E12"/>
  <c r="F32" i="26"/>
  <c r="E32"/>
  <c r="F31"/>
  <c r="E31"/>
  <c r="F30"/>
  <c r="F26"/>
  <c r="E26"/>
  <c r="F25"/>
  <c r="E25"/>
  <c r="F24"/>
  <c r="E24"/>
  <c r="F20"/>
  <c r="E20"/>
  <c r="F19"/>
  <c r="E19"/>
  <c r="F18"/>
  <c r="F14"/>
  <c r="E14"/>
  <c r="F13"/>
  <c r="E13"/>
  <c r="F12"/>
  <c r="E12"/>
  <c r="Z167" i="24" l="1"/>
  <c r="Y167"/>
  <c r="X167"/>
  <c r="W167"/>
  <c r="V167"/>
  <c r="U167"/>
  <c r="T167"/>
  <c r="S167"/>
  <c r="R167"/>
  <c r="Q167"/>
  <c r="P167"/>
  <c r="O167"/>
  <c r="N167"/>
  <c r="M167"/>
  <c r="Z166"/>
  <c r="Y166"/>
  <c r="X166"/>
  <c r="W166"/>
  <c r="V166"/>
  <c r="U166"/>
  <c r="T166"/>
  <c r="S166"/>
  <c r="R166"/>
  <c r="Q166"/>
  <c r="P166"/>
  <c r="O166"/>
  <c r="N166"/>
  <c r="M166"/>
  <c r="Z165"/>
  <c r="Y165"/>
  <c r="X165"/>
  <c r="W165"/>
  <c r="V165"/>
  <c r="U165"/>
  <c r="T165"/>
  <c r="S165"/>
  <c r="R165"/>
  <c r="Q165"/>
  <c r="P165"/>
  <c r="O165"/>
  <c r="N165"/>
  <c r="M165"/>
  <c r="Z164"/>
  <c r="Y164"/>
  <c r="X164"/>
  <c r="W164"/>
  <c r="V164"/>
  <c r="U164"/>
  <c r="T164"/>
  <c r="S164"/>
  <c r="R164"/>
  <c r="Q164"/>
  <c r="P164"/>
  <c r="O164"/>
  <c r="N164"/>
  <c r="M164"/>
  <c r="Z163"/>
  <c r="Y163"/>
  <c r="X163"/>
  <c r="W163"/>
  <c r="V163"/>
  <c r="U163"/>
  <c r="T163"/>
  <c r="S163"/>
  <c r="R163"/>
  <c r="Q163"/>
  <c r="P163"/>
  <c r="O163"/>
  <c r="N163"/>
  <c r="M163"/>
  <c r="Z162"/>
  <c r="Y162"/>
  <c r="X162"/>
  <c r="W162"/>
  <c r="V162"/>
  <c r="U162"/>
  <c r="T162"/>
  <c r="S162"/>
  <c r="R162"/>
  <c r="Q162"/>
  <c r="P162"/>
  <c r="O162"/>
  <c r="N162"/>
  <c r="M162"/>
  <c r="Z161"/>
  <c r="Y161"/>
  <c r="X161"/>
  <c r="W161"/>
  <c r="V161"/>
  <c r="U161"/>
  <c r="T161"/>
  <c r="S161"/>
  <c r="R161"/>
  <c r="Q161"/>
  <c r="P161"/>
  <c r="O161"/>
  <c r="N161"/>
  <c r="M161"/>
  <c r="Z160"/>
  <c r="Y160"/>
  <c r="X160"/>
  <c r="W160"/>
  <c r="V160"/>
  <c r="U160"/>
  <c r="T160"/>
  <c r="S160"/>
  <c r="R160"/>
  <c r="Q160"/>
  <c r="P160"/>
  <c r="O160"/>
  <c r="N160"/>
  <c r="M160"/>
  <c r="Z159"/>
  <c r="Y159"/>
  <c r="X159"/>
  <c r="W159"/>
  <c r="V159"/>
  <c r="U159"/>
  <c r="T159"/>
  <c r="S159"/>
  <c r="R159"/>
  <c r="Q159"/>
  <c r="Z158"/>
  <c r="Y158"/>
  <c r="X158"/>
  <c r="W158"/>
  <c r="V158"/>
  <c r="U158"/>
  <c r="T158"/>
  <c r="S158"/>
  <c r="R158"/>
  <c r="Q158"/>
  <c r="Z157"/>
  <c r="Y157"/>
  <c r="X157"/>
  <c r="W157"/>
  <c r="V157"/>
  <c r="U157"/>
  <c r="T157"/>
  <c r="S157"/>
  <c r="R157"/>
  <c r="Q157"/>
  <c r="Z156"/>
  <c r="Y156"/>
  <c r="X156"/>
  <c r="W156"/>
  <c r="V156"/>
  <c r="U156"/>
  <c r="T156"/>
  <c r="S156"/>
  <c r="R156"/>
  <c r="Q156"/>
  <c r="P156"/>
  <c r="O156"/>
  <c r="N156"/>
  <c r="M156"/>
  <c r="Z155"/>
  <c r="Y155"/>
  <c r="X155"/>
  <c r="W155"/>
  <c r="V155"/>
  <c r="U155"/>
  <c r="T155"/>
  <c r="S155"/>
  <c r="R155"/>
  <c r="Q155"/>
  <c r="P155"/>
  <c r="O155"/>
  <c r="N155"/>
  <c r="M155"/>
  <c r="Z154"/>
  <c r="Y154"/>
  <c r="X154"/>
  <c r="W154"/>
  <c r="V154"/>
  <c r="U154"/>
  <c r="T154"/>
  <c r="S154"/>
  <c r="R154"/>
  <c r="Q154"/>
  <c r="P154"/>
  <c r="O154"/>
  <c r="N154"/>
  <c r="M154"/>
  <c r="Z153"/>
  <c r="Y153"/>
  <c r="X153"/>
  <c r="W153"/>
  <c r="V153"/>
  <c r="U153"/>
  <c r="T153"/>
  <c r="S153"/>
  <c r="R153"/>
  <c r="Q153"/>
  <c r="P153"/>
  <c r="O153"/>
  <c r="N153"/>
  <c r="M153"/>
  <c r="Z152"/>
  <c r="Y152"/>
  <c r="X152"/>
  <c r="W152"/>
  <c r="V152"/>
  <c r="U152"/>
  <c r="T152"/>
  <c r="S152"/>
  <c r="R152"/>
  <c r="Q152"/>
  <c r="P152"/>
  <c r="O152"/>
  <c r="N152"/>
  <c r="M152"/>
  <c r="Z151"/>
  <c r="Y151"/>
  <c r="X151"/>
  <c r="W151"/>
  <c r="V151"/>
  <c r="U151"/>
  <c r="T151"/>
  <c r="S151"/>
  <c r="R151"/>
  <c r="Q151"/>
  <c r="P151"/>
  <c r="O151"/>
  <c r="N151"/>
  <c r="M151"/>
  <c r="Z150"/>
  <c r="Y150"/>
  <c r="X150"/>
  <c r="W150"/>
  <c r="V150"/>
  <c r="U150"/>
  <c r="T150"/>
  <c r="S150"/>
  <c r="R150"/>
  <c r="Q150"/>
  <c r="P150"/>
  <c r="O150"/>
  <c r="N150"/>
  <c r="M150"/>
  <c r="Z149"/>
  <c r="Y149"/>
  <c r="X149"/>
  <c r="W149"/>
  <c r="V149"/>
  <c r="U149"/>
  <c r="T149"/>
  <c r="S149"/>
  <c r="R149"/>
  <c r="Q149"/>
  <c r="P149"/>
  <c r="O149"/>
  <c r="N149"/>
  <c r="M149"/>
  <c r="Z148"/>
  <c r="Y148"/>
  <c r="X148"/>
  <c r="W148"/>
  <c r="V148"/>
  <c r="U148"/>
  <c r="T148"/>
  <c r="S148"/>
  <c r="R148"/>
  <c r="Q148"/>
  <c r="Z147"/>
  <c r="Y147"/>
  <c r="X147"/>
  <c r="W147"/>
  <c r="V147"/>
  <c r="U147"/>
  <c r="T147"/>
  <c r="S147"/>
  <c r="R147"/>
  <c r="Q147"/>
  <c r="Z146"/>
  <c r="Y146"/>
  <c r="X146"/>
  <c r="W146"/>
  <c r="V146"/>
  <c r="U146"/>
  <c r="T146"/>
  <c r="S146"/>
  <c r="R146"/>
  <c r="Q146"/>
  <c r="Z145"/>
  <c r="Y145"/>
  <c r="X145"/>
  <c r="W145"/>
  <c r="V145"/>
  <c r="U145"/>
  <c r="T145"/>
  <c r="S145"/>
  <c r="R145"/>
  <c r="Q145"/>
  <c r="P145"/>
  <c r="O145"/>
  <c r="N145"/>
  <c r="M145"/>
  <c r="Z144"/>
  <c r="Y144"/>
  <c r="X144"/>
  <c r="W144"/>
  <c r="V144"/>
  <c r="U144"/>
  <c r="T144"/>
  <c r="S144"/>
  <c r="R144"/>
  <c r="Q144"/>
  <c r="P144"/>
  <c r="O144"/>
  <c r="N144"/>
  <c r="M144"/>
  <c r="Z143"/>
  <c r="Y143"/>
  <c r="X143"/>
  <c r="W143"/>
  <c r="V143"/>
  <c r="U143"/>
  <c r="T143"/>
  <c r="S143"/>
  <c r="R143"/>
  <c r="Q143"/>
  <c r="P143"/>
  <c r="O143"/>
  <c r="N143"/>
  <c r="M143"/>
  <c r="Z142"/>
  <c r="Y142"/>
  <c r="X142"/>
  <c r="W142"/>
  <c r="V142"/>
  <c r="U142"/>
  <c r="T142"/>
  <c r="S142"/>
  <c r="R142"/>
  <c r="Q142"/>
  <c r="P142"/>
  <c r="O142"/>
  <c r="N142"/>
  <c r="M142"/>
  <c r="Z141"/>
  <c r="Y141"/>
  <c r="X141"/>
  <c r="W141"/>
  <c r="V141"/>
  <c r="U141"/>
  <c r="T141"/>
  <c r="S141"/>
  <c r="R141"/>
  <c r="Q141"/>
  <c r="P141"/>
  <c r="O141"/>
  <c r="N141"/>
  <c r="M141"/>
  <c r="Z140"/>
  <c r="Y140"/>
  <c r="X140"/>
  <c r="W140"/>
  <c r="V140"/>
  <c r="U140"/>
  <c r="T140"/>
  <c r="S140"/>
  <c r="R140"/>
  <c r="Q140"/>
  <c r="P140"/>
  <c r="O140"/>
  <c r="N140"/>
  <c r="M140"/>
  <c r="Z139"/>
  <c r="Y139"/>
  <c r="X139"/>
  <c r="W139"/>
  <c r="V139"/>
  <c r="U139"/>
  <c r="T139"/>
  <c r="S139"/>
  <c r="R139"/>
  <c r="Q139"/>
  <c r="P139"/>
  <c r="O139"/>
  <c r="N139"/>
  <c r="M139"/>
  <c r="Z138"/>
  <c r="Y138"/>
  <c r="X138"/>
  <c r="W138"/>
  <c r="V138"/>
  <c r="U138"/>
  <c r="T138"/>
  <c r="S138"/>
  <c r="R138"/>
  <c r="Q138"/>
  <c r="P138"/>
  <c r="O138"/>
  <c r="N138"/>
  <c r="M138"/>
  <c r="Z137"/>
  <c r="Y137"/>
  <c r="X137"/>
  <c r="W137"/>
  <c r="V137"/>
  <c r="U137"/>
  <c r="T137"/>
  <c r="S137"/>
  <c r="R137"/>
  <c r="Q137"/>
  <c r="Z136"/>
  <c r="Y136"/>
  <c r="X136"/>
  <c r="W136"/>
  <c r="V136"/>
  <c r="U136"/>
  <c r="T136"/>
  <c r="S136"/>
  <c r="R136"/>
  <c r="Q136"/>
  <c r="Z135"/>
  <c r="Y135"/>
  <c r="X135"/>
  <c r="W135"/>
  <c r="V135"/>
  <c r="U135"/>
  <c r="T135"/>
  <c r="S135"/>
  <c r="R135"/>
  <c r="Q135"/>
  <c r="Z134"/>
  <c r="Y134"/>
  <c r="X134"/>
  <c r="W134"/>
  <c r="V134"/>
  <c r="U134"/>
  <c r="T134"/>
  <c r="S134"/>
  <c r="R134"/>
  <c r="Q134"/>
  <c r="P134"/>
  <c r="O134"/>
  <c r="N134"/>
  <c r="M134"/>
  <c r="Z133"/>
  <c r="Y133"/>
  <c r="X133"/>
  <c r="W133"/>
  <c r="V133"/>
  <c r="U133"/>
  <c r="T133"/>
  <c r="S133"/>
  <c r="R133"/>
  <c r="Q133"/>
  <c r="P133"/>
  <c r="O133"/>
  <c r="N133"/>
  <c r="M133"/>
  <c r="Z132"/>
  <c r="Y132"/>
  <c r="X132"/>
  <c r="W132"/>
  <c r="V132"/>
  <c r="U132"/>
  <c r="T132"/>
  <c r="S132"/>
  <c r="R132"/>
  <c r="Q132"/>
  <c r="P132"/>
  <c r="O132"/>
  <c r="N132"/>
  <c r="M132"/>
  <c r="Z131"/>
  <c r="Y131"/>
  <c r="X131"/>
  <c r="W131"/>
  <c r="V131"/>
  <c r="U131"/>
  <c r="T131"/>
  <c r="S131"/>
  <c r="R131"/>
  <c r="Q131"/>
  <c r="P131"/>
  <c r="O131"/>
  <c r="N131"/>
  <c r="M131"/>
  <c r="Z130"/>
  <c r="Y130"/>
  <c r="X130"/>
  <c r="W130"/>
  <c r="V130"/>
  <c r="U130"/>
  <c r="T130"/>
  <c r="S130"/>
  <c r="R130"/>
  <c r="Q130"/>
  <c r="P130"/>
  <c r="O130"/>
  <c r="N130"/>
  <c r="M130"/>
  <c r="Z129"/>
  <c r="Y129"/>
  <c r="X129"/>
  <c r="W129"/>
  <c r="V129"/>
  <c r="U129"/>
  <c r="T129"/>
  <c r="S129"/>
  <c r="R129"/>
  <c r="Q129"/>
  <c r="P129"/>
  <c r="O129"/>
  <c r="N129"/>
  <c r="M129"/>
  <c r="Z128"/>
  <c r="Y128"/>
  <c r="X128"/>
  <c r="W128"/>
  <c r="V128"/>
  <c r="U128"/>
  <c r="T128"/>
  <c r="S128"/>
  <c r="R128"/>
  <c r="Q128"/>
  <c r="P128"/>
  <c r="O128"/>
  <c r="N128"/>
  <c r="M128"/>
  <c r="Z127"/>
  <c r="Y127"/>
  <c r="X127"/>
  <c r="W127"/>
  <c r="V127"/>
  <c r="U127"/>
  <c r="T127"/>
  <c r="S127"/>
  <c r="R127"/>
  <c r="Q127"/>
  <c r="P127"/>
  <c r="O127"/>
  <c r="N127"/>
  <c r="M127"/>
  <c r="Z126"/>
  <c r="Y126"/>
  <c r="X126"/>
  <c r="W126"/>
  <c r="V126"/>
  <c r="U126"/>
  <c r="T126"/>
  <c r="S126"/>
  <c r="R126"/>
  <c r="Q126"/>
  <c r="Z125"/>
  <c r="Y125"/>
  <c r="X125"/>
  <c r="W125"/>
  <c r="V125"/>
  <c r="U125"/>
  <c r="T125"/>
  <c r="S125"/>
  <c r="R125"/>
  <c r="Q125"/>
  <c r="Z124"/>
  <c r="Y124"/>
  <c r="X124"/>
  <c r="W124"/>
  <c r="V124"/>
  <c r="U124"/>
  <c r="T124"/>
  <c r="S124"/>
  <c r="R124"/>
  <c r="Q124"/>
  <c r="Z123"/>
  <c r="Y123"/>
  <c r="X123"/>
  <c r="W123"/>
  <c r="V123"/>
  <c r="U123"/>
  <c r="T123"/>
  <c r="S123"/>
  <c r="R123"/>
  <c r="Q123"/>
  <c r="P123"/>
  <c r="O123"/>
  <c r="N123"/>
  <c r="M123"/>
  <c r="Z122"/>
  <c r="Y122"/>
  <c r="X122"/>
  <c r="W122"/>
  <c r="V122"/>
  <c r="U122"/>
  <c r="T122"/>
  <c r="S122"/>
  <c r="R122"/>
  <c r="Q122"/>
  <c r="P122"/>
  <c r="O122"/>
  <c r="N122"/>
  <c r="M122"/>
  <c r="Z121"/>
  <c r="Y121"/>
  <c r="X121"/>
  <c r="W121"/>
  <c r="V121"/>
  <c r="U121"/>
  <c r="T121"/>
  <c r="S121"/>
  <c r="R121"/>
  <c r="Q121"/>
  <c r="P121"/>
  <c r="O121"/>
  <c r="N121"/>
  <c r="M121"/>
  <c r="Z120"/>
  <c r="Y120"/>
  <c r="X120"/>
  <c r="W120"/>
  <c r="V120"/>
  <c r="U120"/>
  <c r="T120"/>
  <c r="S120"/>
  <c r="R120"/>
  <c r="Q120"/>
  <c r="P120"/>
  <c r="O120"/>
  <c r="N120"/>
  <c r="M120"/>
  <c r="Z119"/>
  <c r="Y119"/>
  <c r="X119"/>
  <c r="W119"/>
  <c r="V119"/>
  <c r="U119"/>
  <c r="T119"/>
  <c r="S119"/>
  <c r="R119"/>
  <c r="Q119"/>
  <c r="P119"/>
  <c r="O119"/>
  <c r="N119"/>
  <c r="M119"/>
  <c r="Z118"/>
  <c r="Y118"/>
  <c r="X118"/>
  <c r="W118"/>
  <c r="V118"/>
  <c r="U118"/>
  <c r="T118"/>
  <c r="S118"/>
  <c r="R118"/>
  <c r="Q118"/>
  <c r="P118"/>
  <c r="O118"/>
  <c r="N118"/>
  <c r="M118"/>
  <c r="Z117"/>
  <c r="Y117"/>
  <c r="X117"/>
  <c r="W117"/>
  <c r="V117"/>
  <c r="U117"/>
  <c r="T117"/>
  <c r="S117"/>
  <c r="R117"/>
  <c r="Q117"/>
  <c r="P117"/>
  <c r="O117"/>
  <c r="N117"/>
  <c r="M117"/>
  <c r="Z116"/>
  <c r="Y116"/>
  <c r="X116"/>
  <c r="W116"/>
  <c r="V116"/>
  <c r="U116"/>
  <c r="T116"/>
  <c r="S116"/>
  <c r="R116"/>
  <c r="Q116"/>
  <c r="P116"/>
  <c r="O116"/>
  <c r="N116"/>
  <c r="M116"/>
  <c r="Z115"/>
  <c r="Y115"/>
  <c r="X115"/>
  <c r="W115"/>
  <c r="V115"/>
  <c r="U115"/>
  <c r="T115"/>
  <c r="S115"/>
  <c r="R115"/>
  <c r="Q115"/>
  <c r="Z114"/>
  <c r="Y114"/>
  <c r="X114"/>
  <c r="W114"/>
  <c r="V114"/>
  <c r="U114"/>
  <c r="T114"/>
  <c r="S114"/>
  <c r="R114"/>
  <c r="Q114"/>
  <c r="Z113"/>
  <c r="Y113"/>
  <c r="X113"/>
  <c r="W113"/>
  <c r="V113"/>
  <c r="U113"/>
  <c r="T113"/>
  <c r="S113"/>
  <c r="R113"/>
  <c r="Q113"/>
  <c r="Z112"/>
  <c r="Y112"/>
  <c r="X112"/>
  <c r="W112"/>
  <c r="V112"/>
  <c r="U112"/>
  <c r="T112"/>
  <c r="S112"/>
  <c r="R112"/>
  <c r="Q112"/>
  <c r="P112"/>
  <c r="O112"/>
  <c r="N112"/>
  <c r="M112"/>
  <c r="Z111"/>
  <c r="Y111"/>
  <c r="X111"/>
  <c r="W111"/>
  <c r="V111"/>
  <c r="U111"/>
  <c r="T111"/>
  <c r="S111"/>
  <c r="R111"/>
  <c r="Q111"/>
  <c r="P111"/>
  <c r="O111"/>
  <c r="N111"/>
  <c r="M111"/>
  <c r="Z110"/>
  <c r="Y110"/>
  <c r="X110"/>
  <c r="W110"/>
  <c r="V110"/>
  <c r="U110"/>
  <c r="T110"/>
  <c r="S110"/>
  <c r="R110"/>
  <c r="Q110"/>
  <c r="P110"/>
  <c r="O110"/>
  <c r="N110"/>
  <c r="M110"/>
  <c r="Z109"/>
  <c r="Y109"/>
  <c r="X109"/>
  <c r="W109"/>
  <c r="V109"/>
  <c r="U109"/>
  <c r="T109"/>
  <c r="S109"/>
  <c r="R109"/>
  <c r="Q109"/>
  <c r="P109"/>
  <c r="O109"/>
  <c r="N109"/>
  <c r="M109"/>
  <c r="Z108"/>
  <c r="Y108"/>
  <c r="X108"/>
  <c r="W108"/>
  <c r="V108"/>
  <c r="U108"/>
  <c r="T108"/>
  <c r="S108"/>
  <c r="R108"/>
  <c r="Q108"/>
  <c r="P108"/>
  <c r="O108"/>
  <c r="N108"/>
  <c r="M108"/>
  <c r="Z107"/>
  <c r="Y107"/>
  <c r="X107"/>
  <c r="W107"/>
  <c r="V107"/>
  <c r="U107"/>
  <c r="T107"/>
  <c r="S107"/>
  <c r="R107"/>
  <c r="Q107"/>
  <c r="P107"/>
  <c r="O107"/>
  <c r="N107"/>
  <c r="M107"/>
  <c r="Z106"/>
  <c r="Y106"/>
  <c r="X106"/>
  <c r="W106"/>
  <c r="V106"/>
  <c r="U106"/>
  <c r="T106"/>
  <c r="S106"/>
  <c r="R106"/>
  <c r="Q106"/>
  <c r="P106"/>
  <c r="O106"/>
  <c r="N106"/>
  <c r="M106"/>
  <c r="Z105"/>
  <c r="Y105"/>
  <c r="X105"/>
  <c r="W105"/>
  <c r="V105"/>
  <c r="U105"/>
  <c r="T105"/>
  <c r="S105"/>
  <c r="R105"/>
  <c r="Q105"/>
  <c r="P105"/>
  <c r="O105"/>
  <c r="N105"/>
  <c r="M105"/>
  <c r="Z104"/>
  <c r="Y104"/>
  <c r="X104"/>
  <c r="W104"/>
  <c r="V104"/>
  <c r="U104"/>
  <c r="T104"/>
  <c r="S104"/>
  <c r="R104"/>
  <c r="Q104"/>
  <c r="Z103"/>
  <c r="Y103"/>
  <c r="X103"/>
  <c r="W103"/>
  <c r="V103"/>
  <c r="U103"/>
  <c r="T103"/>
  <c r="S103"/>
  <c r="R103"/>
  <c r="Q103"/>
  <c r="Z102"/>
  <c r="Y102"/>
  <c r="X102"/>
  <c r="W102"/>
  <c r="V102"/>
  <c r="U102"/>
  <c r="T102"/>
  <c r="S102"/>
  <c r="R102"/>
  <c r="Q102"/>
  <c r="Z101"/>
  <c r="Y101"/>
  <c r="X101"/>
  <c r="W101"/>
  <c r="V101"/>
  <c r="U101"/>
  <c r="T101"/>
  <c r="S101"/>
  <c r="R101"/>
  <c r="Q101"/>
  <c r="P101"/>
  <c r="O101"/>
  <c r="N101"/>
  <c r="M101"/>
  <c r="Z100"/>
  <c r="Y100"/>
  <c r="X100"/>
  <c r="W100"/>
  <c r="V100"/>
  <c r="U100"/>
  <c r="T100"/>
  <c r="S100"/>
  <c r="R100"/>
  <c r="Q100"/>
  <c r="P100"/>
  <c r="O100"/>
  <c r="N100"/>
  <c r="M100"/>
  <c r="Z99"/>
  <c r="Y99"/>
  <c r="X99"/>
  <c r="W99"/>
  <c r="V99"/>
  <c r="U99"/>
  <c r="T99"/>
  <c r="S99"/>
  <c r="R99"/>
  <c r="Q99"/>
  <c r="P99"/>
  <c r="O99"/>
  <c r="N99"/>
  <c r="M99"/>
  <c r="Z98"/>
  <c r="Y98"/>
  <c r="X98"/>
  <c r="W98"/>
  <c r="V98"/>
  <c r="U98"/>
  <c r="T98"/>
  <c r="S98"/>
  <c r="R98"/>
  <c r="Q98"/>
  <c r="P98"/>
  <c r="O98"/>
  <c r="N98"/>
  <c r="M98"/>
  <c r="Z97"/>
  <c r="Y97"/>
  <c r="X97"/>
  <c r="W97"/>
  <c r="V97"/>
  <c r="U97"/>
  <c r="T97"/>
  <c r="S97"/>
  <c r="R97"/>
  <c r="Q97"/>
  <c r="P97"/>
  <c r="O97"/>
  <c r="N97"/>
  <c r="M97"/>
  <c r="Z96"/>
  <c r="Y96"/>
  <c r="X96"/>
  <c r="W96"/>
  <c r="V96"/>
  <c r="U96"/>
  <c r="T96"/>
  <c r="S96"/>
  <c r="R96"/>
  <c r="Q96"/>
  <c r="P96"/>
  <c r="O96"/>
  <c r="N96"/>
  <c r="M96"/>
  <c r="Z95"/>
  <c r="Y95"/>
  <c r="X95"/>
  <c r="W95"/>
  <c r="V95"/>
  <c r="U95"/>
  <c r="T95"/>
  <c r="S95"/>
  <c r="R95"/>
  <c r="Q95"/>
  <c r="P95"/>
  <c r="O95"/>
  <c r="N95"/>
  <c r="M95"/>
  <c r="Z94"/>
  <c r="Y94"/>
  <c r="X94"/>
  <c r="W94"/>
  <c r="V94"/>
  <c r="U94"/>
  <c r="T94"/>
  <c r="S94"/>
  <c r="R94"/>
  <c r="Q94"/>
  <c r="P94"/>
  <c r="O94"/>
  <c r="N94"/>
  <c r="M94"/>
  <c r="Z93"/>
  <c r="Y93"/>
  <c r="X93"/>
  <c r="W93"/>
  <c r="V93"/>
  <c r="U93"/>
  <c r="T93"/>
  <c r="S93"/>
  <c r="R93"/>
  <c r="Q93"/>
  <c r="Z92"/>
  <c r="Y92"/>
  <c r="X92"/>
  <c r="W92"/>
  <c r="V92"/>
  <c r="U92"/>
  <c r="T92"/>
  <c r="S92"/>
  <c r="R92"/>
  <c r="Q92"/>
  <c r="Z91"/>
  <c r="Y91"/>
  <c r="X91"/>
  <c r="W91"/>
  <c r="V91"/>
  <c r="U91"/>
  <c r="T91"/>
  <c r="S91"/>
  <c r="R91"/>
  <c r="Q91"/>
  <c r="Z90"/>
  <c r="Y90"/>
  <c r="X90"/>
  <c r="W90"/>
  <c r="V90"/>
  <c r="U90"/>
  <c r="T90"/>
  <c r="S90"/>
  <c r="R90"/>
  <c r="Q90"/>
  <c r="P90"/>
  <c r="O90"/>
  <c r="N90"/>
  <c r="M90"/>
  <c r="Z89"/>
  <c r="Y89"/>
  <c r="X89"/>
  <c r="W89"/>
  <c r="V89"/>
  <c r="U89"/>
  <c r="T89"/>
  <c r="S89"/>
  <c r="R89"/>
  <c r="Q89"/>
  <c r="P89"/>
  <c r="O89"/>
  <c r="N89"/>
  <c r="M89"/>
  <c r="Z88"/>
  <c r="Y88"/>
  <c r="X88"/>
  <c r="W88"/>
  <c r="V88"/>
  <c r="U88"/>
  <c r="T88"/>
  <c r="S88"/>
  <c r="R88"/>
  <c r="Q88"/>
  <c r="P88"/>
  <c r="O88"/>
  <c r="N88"/>
  <c r="M88"/>
  <c r="Z87"/>
  <c r="Y87"/>
  <c r="X87"/>
  <c r="W87"/>
  <c r="V87"/>
  <c r="U87"/>
  <c r="T87"/>
  <c r="S87"/>
  <c r="R87"/>
  <c r="Q87"/>
  <c r="P87"/>
  <c r="O87"/>
  <c r="N87"/>
  <c r="M87"/>
  <c r="Z86"/>
  <c r="Y86"/>
  <c r="X86"/>
  <c r="W86"/>
  <c r="V86"/>
  <c r="U86"/>
  <c r="T86"/>
  <c r="S86"/>
  <c r="R86"/>
  <c r="Q86"/>
  <c r="P86"/>
  <c r="O86"/>
  <c r="N86"/>
  <c r="M86"/>
  <c r="Z85"/>
  <c r="Y85"/>
  <c r="X85"/>
  <c r="W85"/>
  <c r="V85"/>
  <c r="U85"/>
  <c r="T85"/>
  <c r="S85"/>
  <c r="R85"/>
  <c r="Q85"/>
  <c r="P85"/>
  <c r="O85"/>
  <c r="N85"/>
  <c r="M85"/>
  <c r="Z84"/>
  <c r="Y84"/>
  <c r="X84"/>
  <c r="W84"/>
  <c r="V84"/>
  <c r="U84"/>
  <c r="T84"/>
  <c r="S84"/>
  <c r="R84"/>
  <c r="Q84"/>
  <c r="P84"/>
  <c r="O84"/>
  <c r="N84"/>
  <c r="M84"/>
  <c r="Z83"/>
  <c r="Y83"/>
  <c r="X83"/>
  <c r="W83"/>
  <c r="V83"/>
  <c r="U83"/>
  <c r="T83"/>
  <c r="S83"/>
  <c r="R83"/>
  <c r="Q83"/>
  <c r="P83"/>
  <c r="O83"/>
  <c r="N83"/>
  <c r="M83"/>
  <c r="Z82"/>
  <c r="Y82"/>
  <c r="X82"/>
  <c r="W82"/>
  <c r="V82"/>
  <c r="U82"/>
  <c r="T82"/>
  <c r="S82"/>
  <c r="R82"/>
  <c r="Q82"/>
  <c r="Z81"/>
  <c r="Y81"/>
  <c r="X81"/>
  <c r="W81"/>
  <c r="V81"/>
  <c r="U81"/>
  <c r="T81"/>
  <c r="S81"/>
  <c r="R81"/>
  <c r="Q81"/>
  <c r="Z80"/>
  <c r="Y80"/>
  <c r="X80"/>
  <c r="W80"/>
  <c r="V80"/>
  <c r="U80"/>
  <c r="T80"/>
  <c r="S80"/>
  <c r="R80"/>
  <c r="Q80"/>
  <c r="Z79"/>
  <c r="Y79"/>
  <c r="X79"/>
  <c r="W79"/>
  <c r="V79"/>
  <c r="U79"/>
  <c r="T79"/>
  <c r="S79"/>
  <c r="R79"/>
  <c r="Q79"/>
  <c r="P79"/>
  <c r="O79"/>
  <c r="N79"/>
  <c r="M79"/>
  <c r="Z78"/>
  <c r="Y78"/>
  <c r="X78"/>
  <c r="W78"/>
  <c r="V78"/>
  <c r="U78"/>
  <c r="T78"/>
  <c r="S78"/>
  <c r="R78"/>
  <c r="Q78"/>
  <c r="P78"/>
  <c r="O78"/>
  <c r="N78"/>
  <c r="M78"/>
  <c r="Z77"/>
  <c r="Y77"/>
  <c r="X77"/>
  <c r="W77"/>
  <c r="V77"/>
  <c r="U77"/>
  <c r="T77"/>
  <c r="S77"/>
  <c r="R77"/>
  <c r="Q77"/>
  <c r="P77"/>
  <c r="O77"/>
  <c r="N77"/>
  <c r="M77"/>
  <c r="Z76"/>
  <c r="Y76"/>
  <c r="X76"/>
  <c r="W76"/>
  <c r="V76"/>
  <c r="U76"/>
  <c r="T76"/>
  <c r="S76"/>
  <c r="R76"/>
  <c r="Q76"/>
  <c r="P76"/>
  <c r="O76"/>
  <c r="N76"/>
  <c r="M76"/>
  <c r="Z75"/>
  <c r="Y75"/>
  <c r="X75"/>
  <c r="W75"/>
  <c r="V75"/>
  <c r="U75"/>
  <c r="T75"/>
  <c r="S75"/>
  <c r="R75"/>
  <c r="Q75"/>
  <c r="P75"/>
  <c r="O75"/>
  <c r="N75"/>
  <c r="M75"/>
  <c r="Z74"/>
  <c r="Y74"/>
  <c r="X74"/>
  <c r="W74"/>
  <c r="V74"/>
  <c r="U74"/>
  <c r="T74"/>
  <c r="S74"/>
  <c r="R74"/>
  <c r="Q74"/>
  <c r="P74"/>
  <c r="O74"/>
  <c r="N74"/>
  <c r="M74"/>
  <c r="Z73"/>
  <c r="Y73"/>
  <c r="X73"/>
  <c r="W73"/>
  <c r="V73"/>
  <c r="U73"/>
  <c r="T73"/>
  <c r="S73"/>
  <c r="R73"/>
  <c r="Q73"/>
  <c r="P73"/>
  <c r="O73"/>
  <c r="N73"/>
  <c r="M73"/>
  <c r="Z72"/>
  <c r="Y72"/>
  <c r="X72"/>
  <c r="W72"/>
  <c r="V72"/>
  <c r="U72"/>
  <c r="T72"/>
  <c r="S72"/>
  <c r="R72"/>
  <c r="Q72"/>
  <c r="P72"/>
  <c r="O72"/>
  <c r="N72"/>
  <c r="M72"/>
  <c r="Z71"/>
  <c r="Y71"/>
  <c r="X71"/>
  <c r="W71"/>
  <c r="V71"/>
  <c r="U71"/>
  <c r="T71"/>
  <c r="S71"/>
  <c r="R71"/>
  <c r="Q71"/>
  <c r="Z70"/>
  <c r="Y70"/>
  <c r="X70"/>
  <c r="W70"/>
  <c r="V70"/>
  <c r="U70"/>
  <c r="T70"/>
  <c r="S70"/>
  <c r="R70"/>
  <c r="Q70"/>
  <c r="Z69"/>
  <c r="Y69"/>
  <c r="X69"/>
  <c r="W69"/>
  <c r="V69"/>
  <c r="U69"/>
  <c r="T69"/>
  <c r="S69"/>
  <c r="R69"/>
  <c r="Q69"/>
  <c r="Z68"/>
  <c r="Y68"/>
  <c r="X68"/>
  <c r="W68"/>
  <c r="V68"/>
  <c r="U68"/>
  <c r="T68"/>
  <c r="S68"/>
  <c r="R68"/>
  <c r="Q68"/>
  <c r="P68"/>
  <c r="O68"/>
  <c r="N68"/>
  <c r="M68"/>
  <c r="Z67"/>
  <c r="Y67"/>
  <c r="X67"/>
  <c r="W67"/>
  <c r="V67"/>
  <c r="U67"/>
  <c r="T67"/>
  <c r="S67"/>
  <c r="R67"/>
  <c r="Q67"/>
  <c r="P67"/>
  <c r="O67"/>
  <c r="N67"/>
  <c r="M67"/>
  <c r="Z66"/>
  <c r="Y66"/>
  <c r="X66"/>
  <c r="W66"/>
  <c r="V66"/>
  <c r="U66"/>
  <c r="T66"/>
  <c r="S66"/>
  <c r="R66"/>
  <c r="Q66"/>
  <c r="P66"/>
  <c r="O66"/>
  <c r="N66"/>
  <c r="M66"/>
  <c r="Z65"/>
  <c r="Y65"/>
  <c r="X65"/>
  <c r="W65"/>
  <c r="V65"/>
  <c r="U65"/>
  <c r="T65"/>
  <c r="S65"/>
  <c r="R65"/>
  <c r="Q65"/>
  <c r="P65"/>
  <c r="O65"/>
  <c r="N65"/>
  <c r="M65"/>
  <c r="Z64"/>
  <c r="Y64"/>
  <c r="X64"/>
  <c r="W64"/>
  <c r="V64"/>
  <c r="U64"/>
  <c r="T64"/>
  <c r="S64"/>
  <c r="R64"/>
  <c r="Q64"/>
  <c r="P64"/>
  <c r="O64"/>
  <c r="N64"/>
  <c r="M64"/>
  <c r="Z63"/>
  <c r="Y63"/>
  <c r="X63"/>
  <c r="W63"/>
  <c r="V63"/>
  <c r="U63"/>
  <c r="T63"/>
  <c r="S63"/>
  <c r="R63"/>
  <c r="Q63"/>
  <c r="P63"/>
  <c r="O63"/>
  <c r="N63"/>
  <c r="M63"/>
  <c r="Z62"/>
  <c r="Y62"/>
  <c r="X62"/>
  <c r="W62"/>
  <c r="V62"/>
  <c r="U62"/>
  <c r="T62"/>
  <c r="S62"/>
  <c r="R62"/>
  <c r="Q62"/>
  <c r="P62"/>
  <c r="O62"/>
  <c r="N62"/>
  <c r="M62"/>
  <c r="Z61"/>
  <c r="Y61"/>
  <c r="X61"/>
  <c r="W61"/>
  <c r="V61"/>
  <c r="U61"/>
  <c r="T61"/>
  <c r="S61"/>
  <c r="R61"/>
  <c r="Q61"/>
  <c r="P61"/>
  <c r="O61"/>
  <c r="N61"/>
  <c r="M61"/>
  <c r="Z60"/>
  <c r="Y60"/>
  <c r="X60"/>
  <c r="W60"/>
  <c r="V60"/>
  <c r="U60"/>
  <c r="T60"/>
  <c r="S60"/>
  <c r="R60"/>
  <c r="Q60"/>
  <c r="Z59"/>
  <c r="Y59"/>
  <c r="X59"/>
  <c r="W59"/>
  <c r="V59"/>
  <c r="U59"/>
  <c r="T59"/>
  <c r="S59"/>
  <c r="R59"/>
  <c r="Q59"/>
  <c r="Z58"/>
  <c r="Y58"/>
  <c r="X58"/>
  <c r="W58"/>
  <c r="V58"/>
  <c r="U58"/>
  <c r="T58"/>
  <c r="S58"/>
  <c r="R58"/>
  <c r="Q58"/>
  <c r="Z57"/>
  <c r="Y57"/>
  <c r="X57"/>
  <c r="W57"/>
  <c r="V57"/>
  <c r="U57"/>
  <c r="T57"/>
  <c r="S57"/>
  <c r="R57"/>
  <c r="Q57"/>
  <c r="P57"/>
  <c r="O57"/>
  <c r="N57"/>
  <c r="M57"/>
  <c r="Z56"/>
  <c r="Y56"/>
  <c r="X56"/>
  <c r="W56"/>
  <c r="V56"/>
  <c r="U56"/>
  <c r="T56"/>
  <c r="S56"/>
  <c r="R56"/>
  <c r="Q56"/>
  <c r="P56"/>
  <c r="O56"/>
  <c r="N56"/>
  <c r="M56"/>
  <c r="Z55"/>
  <c r="Y55"/>
  <c r="X55"/>
  <c r="W55"/>
  <c r="V55"/>
  <c r="U55"/>
  <c r="T55"/>
  <c r="S55"/>
  <c r="R55"/>
  <c r="Q55"/>
  <c r="P55"/>
  <c r="O55"/>
  <c r="N55"/>
  <c r="M55"/>
  <c r="Z54"/>
  <c r="Y54"/>
  <c r="X54"/>
  <c r="W54"/>
  <c r="V54"/>
  <c r="U54"/>
  <c r="T54"/>
  <c r="S54"/>
  <c r="R54"/>
  <c r="Q54"/>
  <c r="P54"/>
  <c r="O54"/>
  <c r="N54"/>
  <c r="M54"/>
  <c r="Z53"/>
  <c r="Y53"/>
  <c r="X53"/>
  <c r="W53"/>
  <c r="V53"/>
  <c r="U53"/>
  <c r="T53"/>
  <c r="S53"/>
  <c r="R53"/>
  <c r="Q53"/>
  <c r="P53"/>
  <c r="O53"/>
  <c r="N53"/>
  <c r="M53"/>
  <c r="Z52"/>
  <c r="Y52"/>
  <c r="X52"/>
  <c r="W52"/>
  <c r="V52"/>
  <c r="U52"/>
  <c r="T52"/>
  <c r="S52"/>
  <c r="R52"/>
  <c r="Q52"/>
  <c r="P52"/>
  <c r="O52"/>
  <c r="N52"/>
  <c r="M52"/>
  <c r="Z51"/>
  <c r="Y51"/>
  <c r="X51"/>
  <c r="W51"/>
  <c r="V51"/>
  <c r="U51"/>
  <c r="T51"/>
  <c r="S51"/>
  <c r="R51"/>
  <c r="Q51"/>
  <c r="P51"/>
  <c r="O51"/>
  <c r="N51"/>
  <c r="M51"/>
  <c r="Z50"/>
  <c r="Y50"/>
  <c r="X50"/>
  <c r="W50"/>
  <c r="V50"/>
  <c r="U50"/>
  <c r="T50"/>
  <c r="S50"/>
  <c r="R50"/>
  <c r="Q50"/>
  <c r="P50"/>
  <c r="O50"/>
  <c r="N50"/>
  <c r="M50"/>
  <c r="Z49"/>
  <c r="Y49"/>
  <c r="X49"/>
  <c r="W49"/>
  <c r="V49"/>
  <c r="U49"/>
  <c r="T49"/>
  <c r="S49"/>
  <c r="R49"/>
  <c r="Q49"/>
  <c r="P49"/>
  <c r="O49"/>
  <c r="N49"/>
  <c r="M49"/>
  <c r="Z48"/>
  <c r="Y48"/>
  <c r="X48"/>
  <c r="W48"/>
  <c r="V48"/>
  <c r="U48"/>
  <c r="T48"/>
  <c r="S48"/>
  <c r="R48"/>
  <c r="Q48"/>
  <c r="P48"/>
  <c r="O48"/>
  <c r="N48"/>
  <c r="M48"/>
  <c r="Z47"/>
  <c r="Y47"/>
  <c r="X47"/>
  <c r="W47"/>
  <c r="V47"/>
  <c r="U47"/>
  <c r="T47"/>
  <c r="S47"/>
  <c r="R47"/>
  <c r="Q47"/>
  <c r="P47"/>
  <c r="O47"/>
  <c r="N47"/>
  <c r="M47"/>
  <c r="Z46"/>
  <c r="Y46"/>
  <c r="X46"/>
  <c r="W46"/>
  <c r="V46"/>
  <c r="U46"/>
  <c r="T46"/>
  <c r="S46"/>
  <c r="R46"/>
  <c r="Q46"/>
  <c r="P46"/>
  <c r="O46"/>
  <c r="N46"/>
  <c r="M46"/>
  <c r="Z45"/>
  <c r="Y45"/>
  <c r="X45"/>
  <c r="W45"/>
  <c r="V45"/>
  <c r="U45"/>
  <c r="T45"/>
  <c r="S45"/>
  <c r="R45"/>
  <c r="Q45"/>
  <c r="P45"/>
  <c r="O45"/>
  <c r="N45"/>
  <c r="M45"/>
  <c r="Z44"/>
  <c r="Y44"/>
  <c r="X44"/>
  <c r="W44"/>
  <c r="V44"/>
  <c r="U44"/>
  <c r="T44"/>
  <c r="S44"/>
  <c r="R44"/>
  <c r="Q44"/>
  <c r="P44"/>
  <c r="O44"/>
  <c r="N44"/>
  <c r="M44"/>
  <c r="Z43"/>
  <c r="Y43"/>
  <c r="X43"/>
  <c r="W43"/>
  <c r="V43"/>
  <c r="U43"/>
  <c r="T43"/>
  <c r="S43"/>
  <c r="R43"/>
  <c r="Q43"/>
  <c r="P43"/>
  <c r="O43"/>
  <c r="N43"/>
  <c r="M43"/>
  <c r="Z42"/>
  <c r="Y42"/>
  <c r="X42"/>
  <c r="W42"/>
  <c r="V42"/>
  <c r="U42"/>
  <c r="T42"/>
  <c r="S42"/>
  <c r="R42"/>
  <c r="Q42"/>
  <c r="P42"/>
  <c r="O42"/>
  <c r="N42"/>
  <c r="M42"/>
  <c r="Z41"/>
  <c r="Y41"/>
  <c r="X41"/>
  <c r="W41"/>
  <c r="V41"/>
  <c r="U41"/>
  <c r="T41"/>
  <c r="S41"/>
  <c r="R41"/>
  <c r="Q41"/>
  <c r="P41"/>
  <c r="O41"/>
  <c r="N41"/>
  <c r="M41"/>
  <c r="Z40"/>
  <c r="Y40"/>
  <c r="X40"/>
  <c r="W40"/>
  <c r="V40"/>
  <c r="U40"/>
  <c r="T40"/>
  <c r="S40"/>
  <c r="R40"/>
  <c r="Q40"/>
  <c r="P40"/>
  <c r="O40"/>
  <c r="N40"/>
  <c r="M40"/>
  <c r="Z39"/>
  <c r="Y39"/>
  <c r="X39"/>
  <c r="W39"/>
  <c r="V39"/>
  <c r="U39"/>
  <c r="T39"/>
  <c r="S39"/>
  <c r="R39"/>
  <c r="Q39"/>
  <c r="P39"/>
  <c r="O39"/>
  <c r="N39"/>
  <c r="M39"/>
  <c r="X38"/>
  <c r="W38"/>
  <c r="V38"/>
  <c r="U38"/>
  <c r="T38"/>
  <c r="S38"/>
  <c r="R38"/>
  <c r="Q38"/>
  <c r="P38"/>
  <c r="O38"/>
  <c r="N38"/>
  <c r="M38"/>
  <c r="L38"/>
  <c r="K38"/>
  <c r="X37"/>
  <c r="W37"/>
  <c r="V37"/>
  <c r="U37"/>
  <c r="T37"/>
  <c r="S37"/>
  <c r="R37"/>
  <c r="Q37"/>
  <c r="P37"/>
  <c r="O37"/>
  <c r="N37"/>
  <c r="M37"/>
  <c r="L37"/>
  <c r="K37"/>
  <c r="X36"/>
  <c r="W36"/>
  <c r="V36"/>
  <c r="U36"/>
  <c r="T36"/>
  <c r="S36"/>
  <c r="R36"/>
  <c r="Q36"/>
  <c r="P36"/>
  <c r="O36"/>
  <c r="N36"/>
  <c r="M36"/>
  <c r="L36"/>
  <c r="K36"/>
  <c r="Z35"/>
  <c r="Y35"/>
  <c r="X35"/>
  <c r="W35"/>
  <c r="V35"/>
  <c r="U35"/>
  <c r="T35"/>
  <c r="S35"/>
  <c r="R35"/>
  <c r="Q35"/>
  <c r="P35"/>
  <c r="O35"/>
  <c r="N35"/>
  <c r="M35"/>
  <c r="Z34"/>
  <c r="Y34"/>
  <c r="X34"/>
  <c r="W34"/>
  <c r="V34"/>
  <c r="U34"/>
  <c r="T34"/>
  <c r="S34"/>
  <c r="R34"/>
  <c r="Q34"/>
  <c r="P34"/>
  <c r="O34"/>
  <c r="N34"/>
  <c r="M34"/>
  <c r="Z33"/>
  <c r="Y33"/>
  <c r="X33"/>
  <c r="W33"/>
  <c r="V33"/>
  <c r="U33"/>
  <c r="T33"/>
  <c r="S33"/>
  <c r="R33"/>
  <c r="Q33"/>
  <c r="P33"/>
  <c r="O33"/>
  <c r="N33"/>
  <c r="M33"/>
  <c r="Z32"/>
  <c r="Y32"/>
  <c r="W32"/>
  <c r="V32"/>
  <c r="T32"/>
  <c r="S32"/>
  <c r="R32"/>
  <c r="Q32"/>
  <c r="P32"/>
  <c r="O32"/>
  <c r="N32"/>
  <c r="M32"/>
  <c r="X32"/>
  <c r="U32"/>
  <c r="Z31"/>
  <c r="Y31"/>
  <c r="W31"/>
  <c r="V31"/>
  <c r="T31"/>
  <c r="S31"/>
  <c r="R31"/>
  <c r="Q31"/>
  <c r="P31"/>
  <c r="O31"/>
  <c r="N31"/>
  <c r="M31"/>
  <c r="X31"/>
  <c r="U31"/>
  <c r="Z30"/>
  <c r="Y30"/>
  <c r="W30"/>
  <c r="V30"/>
  <c r="T30"/>
  <c r="S30"/>
  <c r="R30"/>
  <c r="Q30"/>
  <c r="P30"/>
  <c r="O30"/>
  <c r="N30"/>
  <c r="M30"/>
  <c r="X30"/>
  <c r="U30"/>
  <c r="Z29"/>
  <c r="Y29"/>
  <c r="X29"/>
  <c r="W29"/>
  <c r="V29"/>
  <c r="U29"/>
  <c r="T29"/>
  <c r="S29"/>
  <c r="R29"/>
  <c r="Q29"/>
  <c r="P29"/>
  <c r="O29"/>
  <c r="N29"/>
  <c r="M29"/>
  <c r="AP28"/>
  <c r="Z28"/>
  <c r="Y28"/>
  <c r="X28"/>
  <c r="W28"/>
  <c r="V28"/>
  <c r="U28"/>
  <c r="T28"/>
  <c r="S28"/>
  <c r="R28"/>
  <c r="Q28"/>
  <c r="P28"/>
  <c r="O28"/>
  <c r="N28"/>
  <c r="M28"/>
  <c r="AP27"/>
  <c r="Z27"/>
  <c r="Y27"/>
  <c r="X27"/>
  <c r="W27"/>
  <c r="V27"/>
  <c r="U27"/>
  <c r="T27"/>
  <c r="S27"/>
  <c r="R27"/>
  <c r="Q27"/>
  <c r="P27"/>
  <c r="O27"/>
  <c r="N27"/>
  <c r="M27"/>
  <c r="AP26"/>
  <c r="Z26"/>
  <c r="Y26"/>
  <c r="W26"/>
  <c r="V26"/>
  <c r="T26"/>
  <c r="S26"/>
  <c r="R26"/>
  <c r="Q26"/>
  <c r="P26"/>
  <c r="O26"/>
  <c r="N26"/>
  <c r="M26"/>
  <c r="X26"/>
  <c r="U26"/>
  <c r="AP25"/>
  <c r="Z25"/>
  <c r="Y25"/>
  <c r="W25"/>
  <c r="V25"/>
  <c r="T25"/>
  <c r="S25"/>
  <c r="R25"/>
  <c r="Q25"/>
  <c r="P25"/>
  <c r="O25"/>
  <c r="N25"/>
  <c r="M25"/>
  <c r="X25"/>
  <c r="U25"/>
  <c r="AP24"/>
  <c r="Z24"/>
  <c r="Y24"/>
  <c r="W24"/>
  <c r="V24"/>
  <c r="T24"/>
  <c r="S24"/>
  <c r="R24"/>
  <c r="Q24"/>
  <c r="P24"/>
  <c r="O24"/>
  <c r="N24"/>
  <c r="M24"/>
  <c r="X24"/>
  <c r="U24"/>
  <c r="AP23"/>
  <c r="Z23"/>
  <c r="Y23"/>
  <c r="X23"/>
  <c r="W23"/>
  <c r="V23"/>
  <c r="U23"/>
  <c r="T23"/>
  <c r="S23"/>
  <c r="R23"/>
  <c r="Q23"/>
  <c r="P23"/>
  <c r="O23"/>
  <c r="N23"/>
  <c r="M23"/>
  <c r="Z22"/>
  <c r="Y22"/>
  <c r="X22"/>
  <c r="W22"/>
  <c r="V22"/>
  <c r="U22"/>
  <c r="T22"/>
  <c r="S22"/>
  <c r="R22"/>
  <c r="Q22"/>
  <c r="P22"/>
  <c r="O22"/>
  <c r="N22"/>
  <c r="M22"/>
  <c r="Z21"/>
  <c r="Y21"/>
  <c r="X21"/>
  <c r="W21"/>
  <c r="V21"/>
  <c r="U21"/>
  <c r="T21"/>
  <c r="S21"/>
  <c r="R21"/>
  <c r="Q21"/>
  <c r="P21"/>
  <c r="O21"/>
  <c r="N21"/>
  <c r="M21"/>
  <c r="Z20"/>
  <c r="Y20"/>
  <c r="W20"/>
  <c r="V20"/>
  <c r="T20"/>
  <c r="S20"/>
  <c r="R20"/>
  <c r="Q20"/>
  <c r="P20"/>
  <c r="O20"/>
  <c r="N20"/>
  <c r="M20"/>
  <c r="X20"/>
  <c r="U20"/>
  <c r="Z19"/>
  <c r="Y19"/>
  <c r="W19"/>
  <c r="V19"/>
  <c r="T19"/>
  <c r="S19"/>
  <c r="R19"/>
  <c r="Q19"/>
  <c r="P19"/>
  <c r="O19"/>
  <c r="N19"/>
  <c r="M19"/>
  <c r="X19"/>
  <c r="U19"/>
  <c r="Z18"/>
  <c r="Y18"/>
  <c r="W18"/>
  <c r="V18"/>
  <c r="T18"/>
  <c r="S18"/>
  <c r="R18"/>
  <c r="Q18"/>
  <c r="P18"/>
  <c r="O18"/>
  <c r="N18"/>
  <c r="M18"/>
  <c r="X18"/>
  <c r="U18"/>
  <c r="Z17"/>
  <c r="Y17"/>
  <c r="X17"/>
  <c r="W17"/>
  <c r="V17"/>
  <c r="U17"/>
  <c r="T17"/>
  <c r="S17"/>
  <c r="R17"/>
  <c r="Q17"/>
  <c r="P17"/>
  <c r="O17"/>
  <c r="N17"/>
  <c r="M17"/>
  <c r="Z16"/>
  <c r="Y16"/>
  <c r="X16"/>
  <c r="W16"/>
  <c r="V16"/>
  <c r="U16"/>
  <c r="T16"/>
  <c r="S16"/>
  <c r="R16"/>
  <c r="Q16"/>
  <c r="P16"/>
  <c r="O16"/>
  <c r="N16"/>
  <c r="M16"/>
  <c r="Z15"/>
  <c r="Y15"/>
  <c r="X15"/>
  <c r="W15"/>
  <c r="V15"/>
  <c r="U15"/>
  <c r="T15"/>
  <c r="S15"/>
  <c r="R15"/>
  <c r="Q15"/>
  <c r="P15"/>
  <c r="O15"/>
  <c r="N15"/>
  <c r="M15"/>
  <c r="Z14"/>
  <c r="Y14"/>
  <c r="W14"/>
  <c r="V14"/>
  <c r="T14"/>
  <c r="S14"/>
  <c r="R14"/>
  <c r="Q14"/>
  <c r="P14"/>
  <c r="O14"/>
  <c r="N14"/>
  <c r="M14"/>
  <c r="X14"/>
  <c r="U14"/>
  <c r="Z13"/>
  <c r="Y13"/>
  <c r="W13"/>
  <c r="V13"/>
  <c r="T13"/>
  <c r="S13"/>
  <c r="R13"/>
  <c r="Q13"/>
  <c r="P13"/>
  <c r="O13"/>
  <c r="N13"/>
  <c r="M13"/>
  <c r="X13"/>
  <c r="U13"/>
  <c r="Z12"/>
  <c r="Y12"/>
  <c r="W12"/>
  <c r="V12"/>
  <c r="T12"/>
  <c r="S12"/>
  <c r="R12"/>
  <c r="Q12"/>
  <c r="P12"/>
  <c r="O12"/>
  <c r="N12"/>
  <c r="M12"/>
  <c r="X12"/>
  <c r="U12"/>
  <c r="Z11"/>
  <c r="Y11"/>
  <c r="X11"/>
  <c r="W11"/>
  <c r="V11"/>
  <c r="U11"/>
  <c r="T11"/>
  <c r="S11"/>
  <c r="R11"/>
  <c r="Q11"/>
  <c r="P11"/>
  <c r="O11"/>
  <c r="N11"/>
  <c r="M11"/>
  <c r="Z10"/>
  <c r="Y10"/>
  <c r="X10"/>
  <c r="W10"/>
  <c r="V10"/>
  <c r="U10"/>
  <c r="T10"/>
  <c r="S10"/>
  <c r="R10"/>
  <c r="Q10"/>
  <c r="P10"/>
  <c r="O10"/>
  <c r="N10"/>
  <c r="M10"/>
  <c r="Z9"/>
  <c r="Y9"/>
  <c r="X9"/>
  <c r="W9"/>
  <c r="V9"/>
  <c r="U9"/>
  <c r="T9"/>
  <c r="S9"/>
  <c r="R9"/>
  <c r="Q9"/>
  <c r="P9"/>
  <c r="O9"/>
  <c r="N9"/>
  <c r="M9"/>
  <c r="Z8"/>
  <c r="Y8"/>
  <c r="W8"/>
  <c r="V8"/>
  <c r="T8"/>
  <c r="S8"/>
  <c r="R8"/>
  <c r="Q8"/>
  <c r="P8"/>
  <c r="O8"/>
  <c r="N8"/>
  <c r="M8"/>
  <c r="X8"/>
  <c r="U8"/>
  <c r="Z7"/>
  <c r="Y7"/>
  <c r="W7"/>
  <c r="V7"/>
  <c r="T7"/>
  <c r="S7"/>
  <c r="R7"/>
  <c r="Q7"/>
  <c r="P7"/>
  <c r="O7"/>
  <c r="N7"/>
  <c r="M7"/>
  <c r="X7"/>
  <c r="U7"/>
  <c r="Z6"/>
  <c r="Y6"/>
  <c r="W6"/>
  <c r="V6"/>
  <c r="T6"/>
  <c r="S6"/>
  <c r="R6"/>
  <c r="Q6"/>
  <c r="P6"/>
  <c r="O6"/>
  <c r="N6"/>
  <c r="M6"/>
  <c r="X6"/>
  <c r="U6"/>
  <c r="Z167" i="26"/>
  <c r="Y167"/>
  <c r="X167"/>
  <c r="W167"/>
  <c r="V167"/>
  <c r="U167"/>
  <c r="T167"/>
  <c r="S167"/>
  <c r="R167"/>
  <c r="Q167"/>
  <c r="P167"/>
  <c r="O167"/>
  <c r="N167"/>
  <c r="M167"/>
  <c r="Z166"/>
  <c r="Y166"/>
  <c r="X166"/>
  <c r="W166"/>
  <c r="V166"/>
  <c r="U166"/>
  <c r="T166"/>
  <c r="S166"/>
  <c r="R166"/>
  <c r="Q166"/>
  <c r="P166"/>
  <c r="O166"/>
  <c r="N166"/>
  <c r="M166"/>
  <c r="Z165"/>
  <c r="Y165"/>
  <c r="X165"/>
  <c r="W165"/>
  <c r="V165"/>
  <c r="U165"/>
  <c r="T165"/>
  <c r="S165"/>
  <c r="R165"/>
  <c r="Q165"/>
  <c r="P165"/>
  <c r="O165"/>
  <c r="N165"/>
  <c r="M165"/>
  <c r="Z164"/>
  <c r="Y164"/>
  <c r="X164"/>
  <c r="W164"/>
  <c r="V164"/>
  <c r="U164"/>
  <c r="T164"/>
  <c r="S164"/>
  <c r="R164"/>
  <c r="Q164"/>
  <c r="P164"/>
  <c r="O164"/>
  <c r="N164"/>
  <c r="M164"/>
  <c r="Z163"/>
  <c r="Y163"/>
  <c r="X163"/>
  <c r="W163"/>
  <c r="V163"/>
  <c r="U163"/>
  <c r="T163"/>
  <c r="S163"/>
  <c r="R163"/>
  <c r="Q163"/>
  <c r="P163"/>
  <c r="O163"/>
  <c r="N163"/>
  <c r="M163"/>
  <c r="Z162"/>
  <c r="Y162"/>
  <c r="X162"/>
  <c r="W162"/>
  <c r="V162"/>
  <c r="U162"/>
  <c r="T162"/>
  <c r="S162"/>
  <c r="R162"/>
  <c r="Q162"/>
  <c r="P162"/>
  <c r="O162"/>
  <c r="N162"/>
  <c r="M162"/>
  <c r="Z161"/>
  <c r="Y161"/>
  <c r="X161"/>
  <c r="W161"/>
  <c r="V161"/>
  <c r="U161"/>
  <c r="T161"/>
  <c r="S161"/>
  <c r="R161"/>
  <c r="Q161"/>
  <c r="P161"/>
  <c r="O161"/>
  <c r="N161"/>
  <c r="M161"/>
  <c r="Z160"/>
  <c r="Y160"/>
  <c r="X160"/>
  <c r="W160"/>
  <c r="V160"/>
  <c r="U160"/>
  <c r="T160"/>
  <c r="S160"/>
  <c r="R160"/>
  <c r="Q160"/>
  <c r="P160"/>
  <c r="O160"/>
  <c r="N160"/>
  <c r="M160"/>
  <c r="Z159"/>
  <c r="Y159"/>
  <c r="X159"/>
  <c r="W159"/>
  <c r="V159"/>
  <c r="U159"/>
  <c r="T159"/>
  <c r="S159"/>
  <c r="R159"/>
  <c r="Q159"/>
  <c r="Z158"/>
  <c r="Y158"/>
  <c r="X158"/>
  <c r="W158"/>
  <c r="V158"/>
  <c r="U158"/>
  <c r="T158"/>
  <c r="S158"/>
  <c r="R158"/>
  <c r="Q158"/>
  <c r="Z157"/>
  <c r="Y157"/>
  <c r="X157"/>
  <c r="W157"/>
  <c r="V157"/>
  <c r="U157"/>
  <c r="T157"/>
  <c r="S157"/>
  <c r="R157"/>
  <c r="Q157"/>
  <c r="Z156"/>
  <c r="Y156"/>
  <c r="X156"/>
  <c r="W156"/>
  <c r="V156"/>
  <c r="U156"/>
  <c r="T156"/>
  <c r="S156"/>
  <c r="R156"/>
  <c r="Q156"/>
  <c r="P156"/>
  <c r="O156"/>
  <c r="N156"/>
  <c r="M156"/>
  <c r="Z155"/>
  <c r="Y155"/>
  <c r="X155"/>
  <c r="W155"/>
  <c r="V155"/>
  <c r="U155"/>
  <c r="T155"/>
  <c r="S155"/>
  <c r="R155"/>
  <c r="Q155"/>
  <c r="P155"/>
  <c r="O155"/>
  <c r="N155"/>
  <c r="M155"/>
  <c r="Z154"/>
  <c r="Y154"/>
  <c r="X154"/>
  <c r="W154"/>
  <c r="V154"/>
  <c r="U154"/>
  <c r="T154"/>
  <c r="S154"/>
  <c r="R154"/>
  <c r="Q154"/>
  <c r="P154"/>
  <c r="O154"/>
  <c r="N154"/>
  <c r="M154"/>
  <c r="Z153"/>
  <c r="Y153"/>
  <c r="X153"/>
  <c r="W153"/>
  <c r="V153"/>
  <c r="U153"/>
  <c r="T153"/>
  <c r="S153"/>
  <c r="R153"/>
  <c r="Q153"/>
  <c r="P153"/>
  <c r="O153"/>
  <c r="N153"/>
  <c r="M153"/>
  <c r="Z152"/>
  <c r="Y152"/>
  <c r="X152"/>
  <c r="W152"/>
  <c r="V152"/>
  <c r="U152"/>
  <c r="T152"/>
  <c r="S152"/>
  <c r="R152"/>
  <c r="Q152"/>
  <c r="P152"/>
  <c r="O152"/>
  <c r="N152"/>
  <c r="M152"/>
  <c r="Z151"/>
  <c r="Y151"/>
  <c r="X151"/>
  <c r="W151"/>
  <c r="V151"/>
  <c r="U151"/>
  <c r="T151"/>
  <c r="S151"/>
  <c r="R151"/>
  <c r="Q151"/>
  <c r="P151"/>
  <c r="O151"/>
  <c r="N151"/>
  <c r="M151"/>
  <c r="Z150"/>
  <c r="Y150"/>
  <c r="X150"/>
  <c r="W150"/>
  <c r="V150"/>
  <c r="U150"/>
  <c r="T150"/>
  <c r="S150"/>
  <c r="R150"/>
  <c r="Q150"/>
  <c r="P150"/>
  <c r="O150"/>
  <c r="N150"/>
  <c r="M150"/>
  <c r="Z149"/>
  <c r="Y149"/>
  <c r="X149"/>
  <c r="W149"/>
  <c r="V149"/>
  <c r="U149"/>
  <c r="T149"/>
  <c r="S149"/>
  <c r="R149"/>
  <c r="Q149"/>
  <c r="P149"/>
  <c r="O149"/>
  <c r="N149"/>
  <c r="M149"/>
  <c r="Z148"/>
  <c r="Y148"/>
  <c r="X148"/>
  <c r="W148"/>
  <c r="V148"/>
  <c r="U148"/>
  <c r="T148"/>
  <c r="S148"/>
  <c r="R148"/>
  <c r="Q148"/>
  <c r="Z147"/>
  <c r="Y147"/>
  <c r="X147"/>
  <c r="W147"/>
  <c r="V147"/>
  <c r="U147"/>
  <c r="T147"/>
  <c r="S147"/>
  <c r="R147"/>
  <c r="Q147"/>
  <c r="Z146"/>
  <c r="Y146"/>
  <c r="X146"/>
  <c r="W146"/>
  <c r="V146"/>
  <c r="U146"/>
  <c r="T146"/>
  <c r="S146"/>
  <c r="R146"/>
  <c r="Q146"/>
  <c r="Z145"/>
  <c r="Y145"/>
  <c r="X145"/>
  <c r="W145"/>
  <c r="V145"/>
  <c r="U145"/>
  <c r="T145"/>
  <c r="S145"/>
  <c r="R145"/>
  <c r="Q145"/>
  <c r="P145"/>
  <c r="O145"/>
  <c r="N145"/>
  <c r="M145"/>
  <c r="Z144"/>
  <c r="Y144"/>
  <c r="X144"/>
  <c r="W144"/>
  <c r="V144"/>
  <c r="U144"/>
  <c r="T144"/>
  <c r="S144"/>
  <c r="R144"/>
  <c r="Q144"/>
  <c r="P144"/>
  <c r="O144"/>
  <c r="N144"/>
  <c r="M144"/>
  <c r="Z143"/>
  <c r="Y143"/>
  <c r="X143"/>
  <c r="W143"/>
  <c r="V143"/>
  <c r="U143"/>
  <c r="T143"/>
  <c r="S143"/>
  <c r="R143"/>
  <c r="Q143"/>
  <c r="P143"/>
  <c r="O143"/>
  <c r="N143"/>
  <c r="M143"/>
  <c r="Z142"/>
  <c r="Y142"/>
  <c r="X142"/>
  <c r="W142"/>
  <c r="V142"/>
  <c r="U142"/>
  <c r="T142"/>
  <c r="S142"/>
  <c r="R142"/>
  <c r="Q142"/>
  <c r="P142"/>
  <c r="O142"/>
  <c r="N142"/>
  <c r="M142"/>
  <c r="Z141"/>
  <c r="Y141"/>
  <c r="X141"/>
  <c r="W141"/>
  <c r="V141"/>
  <c r="U141"/>
  <c r="T141"/>
  <c r="S141"/>
  <c r="R141"/>
  <c r="Q141"/>
  <c r="P141"/>
  <c r="O141"/>
  <c r="N141"/>
  <c r="M141"/>
  <c r="Z140"/>
  <c r="Y140"/>
  <c r="X140"/>
  <c r="W140"/>
  <c r="V140"/>
  <c r="U140"/>
  <c r="T140"/>
  <c r="S140"/>
  <c r="R140"/>
  <c r="Q140"/>
  <c r="P140"/>
  <c r="O140"/>
  <c r="N140"/>
  <c r="M140"/>
  <c r="Z139"/>
  <c r="Y139"/>
  <c r="X139"/>
  <c r="W139"/>
  <c r="V139"/>
  <c r="U139"/>
  <c r="T139"/>
  <c r="S139"/>
  <c r="R139"/>
  <c r="Q139"/>
  <c r="P139"/>
  <c r="O139"/>
  <c r="N139"/>
  <c r="M139"/>
  <c r="Z138"/>
  <c r="Y138"/>
  <c r="X138"/>
  <c r="W138"/>
  <c r="V138"/>
  <c r="U138"/>
  <c r="T138"/>
  <c r="S138"/>
  <c r="R138"/>
  <c r="Q138"/>
  <c r="P138"/>
  <c r="O138"/>
  <c r="N138"/>
  <c r="M138"/>
  <c r="Z137"/>
  <c r="Y137"/>
  <c r="X137"/>
  <c r="W137"/>
  <c r="V137"/>
  <c r="U137"/>
  <c r="T137"/>
  <c r="S137"/>
  <c r="R137"/>
  <c r="Q137"/>
  <c r="Z136"/>
  <c r="Y136"/>
  <c r="X136"/>
  <c r="W136"/>
  <c r="V136"/>
  <c r="U136"/>
  <c r="T136"/>
  <c r="S136"/>
  <c r="R136"/>
  <c r="Q136"/>
  <c r="Z135"/>
  <c r="Y135"/>
  <c r="X135"/>
  <c r="W135"/>
  <c r="V135"/>
  <c r="U135"/>
  <c r="T135"/>
  <c r="S135"/>
  <c r="R135"/>
  <c r="Q135"/>
  <c r="Z134"/>
  <c r="Y134"/>
  <c r="X134"/>
  <c r="W134"/>
  <c r="V134"/>
  <c r="U134"/>
  <c r="T134"/>
  <c r="S134"/>
  <c r="R134"/>
  <c r="Q134"/>
  <c r="P134"/>
  <c r="O134"/>
  <c r="N134"/>
  <c r="M134"/>
  <c r="Z133"/>
  <c r="Y133"/>
  <c r="X133"/>
  <c r="W133"/>
  <c r="V133"/>
  <c r="U133"/>
  <c r="T133"/>
  <c r="S133"/>
  <c r="R133"/>
  <c r="Q133"/>
  <c r="P133"/>
  <c r="O133"/>
  <c r="N133"/>
  <c r="M133"/>
  <c r="Z132"/>
  <c r="Y132"/>
  <c r="X132"/>
  <c r="W132"/>
  <c r="V132"/>
  <c r="U132"/>
  <c r="T132"/>
  <c r="S132"/>
  <c r="R132"/>
  <c r="Q132"/>
  <c r="P132"/>
  <c r="O132"/>
  <c r="N132"/>
  <c r="M132"/>
  <c r="Z131"/>
  <c r="Y131"/>
  <c r="X131"/>
  <c r="W131"/>
  <c r="V131"/>
  <c r="U131"/>
  <c r="T131"/>
  <c r="S131"/>
  <c r="R131"/>
  <c r="Q131"/>
  <c r="P131"/>
  <c r="O131"/>
  <c r="N131"/>
  <c r="M131"/>
  <c r="Z130"/>
  <c r="Y130"/>
  <c r="X130"/>
  <c r="W130"/>
  <c r="V130"/>
  <c r="U130"/>
  <c r="T130"/>
  <c r="S130"/>
  <c r="R130"/>
  <c r="Q130"/>
  <c r="P130"/>
  <c r="O130"/>
  <c r="N130"/>
  <c r="M130"/>
  <c r="Z129"/>
  <c r="Y129"/>
  <c r="X129"/>
  <c r="W129"/>
  <c r="V129"/>
  <c r="U129"/>
  <c r="T129"/>
  <c r="S129"/>
  <c r="R129"/>
  <c r="Q129"/>
  <c r="P129"/>
  <c r="O129"/>
  <c r="N129"/>
  <c r="M129"/>
  <c r="Z128"/>
  <c r="Y128"/>
  <c r="X128"/>
  <c r="W128"/>
  <c r="V128"/>
  <c r="U128"/>
  <c r="T128"/>
  <c r="S128"/>
  <c r="R128"/>
  <c r="Q128"/>
  <c r="P128"/>
  <c r="O128"/>
  <c r="N128"/>
  <c r="M128"/>
  <c r="Z127"/>
  <c r="Y127"/>
  <c r="X127"/>
  <c r="W127"/>
  <c r="V127"/>
  <c r="U127"/>
  <c r="T127"/>
  <c r="S127"/>
  <c r="R127"/>
  <c r="Q127"/>
  <c r="P127"/>
  <c r="O127"/>
  <c r="N127"/>
  <c r="M127"/>
  <c r="Z126"/>
  <c r="Y126"/>
  <c r="X126"/>
  <c r="W126"/>
  <c r="V126"/>
  <c r="U126"/>
  <c r="T126"/>
  <c r="S126"/>
  <c r="R126"/>
  <c r="Q126"/>
  <c r="Z125"/>
  <c r="Y125"/>
  <c r="X125"/>
  <c r="W125"/>
  <c r="V125"/>
  <c r="U125"/>
  <c r="T125"/>
  <c r="S125"/>
  <c r="R125"/>
  <c r="Q125"/>
  <c r="Z124"/>
  <c r="Y124"/>
  <c r="X124"/>
  <c r="W124"/>
  <c r="V124"/>
  <c r="U124"/>
  <c r="T124"/>
  <c r="S124"/>
  <c r="R124"/>
  <c r="Q124"/>
  <c r="Z123"/>
  <c r="Y123"/>
  <c r="X123"/>
  <c r="W123"/>
  <c r="V123"/>
  <c r="U123"/>
  <c r="T123"/>
  <c r="S123"/>
  <c r="R123"/>
  <c r="Q123"/>
  <c r="P123"/>
  <c r="O123"/>
  <c r="N123"/>
  <c r="M123"/>
  <c r="Z122"/>
  <c r="Y122"/>
  <c r="X122"/>
  <c r="W122"/>
  <c r="V122"/>
  <c r="U122"/>
  <c r="T122"/>
  <c r="S122"/>
  <c r="R122"/>
  <c r="Q122"/>
  <c r="P122"/>
  <c r="O122"/>
  <c r="N122"/>
  <c r="M122"/>
  <c r="Z121"/>
  <c r="Y121"/>
  <c r="X121"/>
  <c r="W121"/>
  <c r="V121"/>
  <c r="U121"/>
  <c r="T121"/>
  <c r="S121"/>
  <c r="R121"/>
  <c r="Q121"/>
  <c r="P121"/>
  <c r="O121"/>
  <c r="N121"/>
  <c r="M121"/>
  <c r="Z120"/>
  <c r="Y120"/>
  <c r="X120"/>
  <c r="W120"/>
  <c r="V120"/>
  <c r="U120"/>
  <c r="T120"/>
  <c r="S120"/>
  <c r="R120"/>
  <c r="Q120"/>
  <c r="P120"/>
  <c r="O120"/>
  <c r="N120"/>
  <c r="M120"/>
  <c r="Z119"/>
  <c r="Y119"/>
  <c r="X119"/>
  <c r="W119"/>
  <c r="V119"/>
  <c r="U119"/>
  <c r="T119"/>
  <c r="S119"/>
  <c r="R119"/>
  <c r="Q119"/>
  <c r="P119"/>
  <c r="O119"/>
  <c r="N119"/>
  <c r="M119"/>
  <c r="Z118"/>
  <c r="Y118"/>
  <c r="X118"/>
  <c r="W118"/>
  <c r="V118"/>
  <c r="U118"/>
  <c r="T118"/>
  <c r="S118"/>
  <c r="R118"/>
  <c r="Q118"/>
  <c r="P118"/>
  <c r="O118"/>
  <c r="N118"/>
  <c r="M118"/>
  <c r="Z117"/>
  <c r="Y117"/>
  <c r="X117"/>
  <c r="W117"/>
  <c r="V117"/>
  <c r="U117"/>
  <c r="T117"/>
  <c r="S117"/>
  <c r="R117"/>
  <c r="Q117"/>
  <c r="P117"/>
  <c r="O117"/>
  <c r="N117"/>
  <c r="M117"/>
  <c r="Z116"/>
  <c r="Y116"/>
  <c r="X116"/>
  <c r="W116"/>
  <c r="V116"/>
  <c r="U116"/>
  <c r="T116"/>
  <c r="S116"/>
  <c r="R116"/>
  <c r="Q116"/>
  <c r="P116"/>
  <c r="O116"/>
  <c r="N116"/>
  <c r="M116"/>
  <c r="Z115"/>
  <c r="Y115"/>
  <c r="X115"/>
  <c r="W115"/>
  <c r="V115"/>
  <c r="U115"/>
  <c r="T115"/>
  <c r="S115"/>
  <c r="R115"/>
  <c r="Q115"/>
  <c r="Z114"/>
  <c r="Y114"/>
  <c r="X114"/>
  <c r="W114"/>
  <c r="V114"/>
  <c r="U114"/>
  <c r="T114"/>
  <c r="S114"/>
  <c r="R114"/>
  <c r="Q114"/>
  <c r="Z113"/>
  <c r="Y113"/>
  <c r="X113"/>
  <c r="W113"/>
  <c r="V113"/>
  <c r="U113"/>
  <c r="T113"/>
  <c r="S113"/>
  <c r="R113"/>
  <c r="Q113"/>
  <c r="Z112"/>
  <c r="Y112"/>
  <c r="X112"/>
  <c r="W112"/>
  <c r="V112"/>
  <c r="U112"/>
  <c r="T112"/>
  <c r="S112"/>
  <c r="R112"/>
  <c r="Q112"/>
  <c r="P112"/>
  <c r="O112"/>
  <c r="N112"/>
  <c r="M112"/>
  <c r="Z111"/>
  <c r="Y111"/>
  <c r="X111"/>
  <c r="W111"/>
  <c r="V111"/>
  <c r="U111"/>
  <c r="T111"/>
  <c r="S111"/>
  <c r="R111"/>
  <c r="Q111"/>
  <c r="P111"/>
  <c r="O111"/>
  <c r="N111"/>
  <c r="M111"/>
  <c r="Z110"/>
  <c r="Y110"/>
  <c r="X110"/>
  <c r="W110"/>
  <c r="V110"/>
  <c r="U110"/>
  <c r="T110"/>
  <c r="S110"/>
  <c r="R110"/>
  <c r="Q110"/>
  <c r="P110"/>
  <c r="O110"/>
  <c r="N110"/>
  <c r="M110"/>
  <c r="Z109"/>
  <c r="Y109"/>
  <c r="X109"/>
  <c r="W109"/>
  <c r="V109"/>
  <c r="U109"/>
  <c r="T109"/>
  <c r="S109"/>
  <c r="R109"/>
  <c r="Q109"/>
  <c r="P109"/>
  <c r="O109"/>
  <c r="N109"/>
  <c r="M109"/>
  <c r="Z108"/>
  <c r="Y108"/>
  <c r="X108"/>
  <c r="W108"/>
  <c r="V108"/>
  <c r="U108"/>
  <c r="T108"/>
  <c r="S108"/>
  <c r="R108"/>
  <c r="Q108"/>
  <c r="P108"/>
  <c r="O108"/>
  <c r="N108"/>
  <c r="M108"/>
  <c r="Z107"/>
  <c r="Y107"/>
  <c r="X107"/>
  <c r="W107"/>
  <c r="V107"/>
  <c r="U107"/>
  <c r="T107"/>
  <c r="S107"/>
  <c r="R107"/>
  <c r="Q107"/>
  <c r="P107"/>
  <c r="O107"/>
  <c r="N107"/>
  <c r="M107"/>
  <c r="Z106"/>
  <c r="Y106"/>
  <c r="X106"/>
  <c r="W106"/>
  <c r="V106"/>
  <c r="U106"/>
  <c r="T106"/>
  <c r="S106"/>
  <c r="R106"/>
  <c r="Q106"/>
  <c r="P106"/>
  <c r="O106"/>
  <c r="N106"/>
  <c r="M106"/>
  <c r="Z105"/>
  <c r="Y105"/>
  <c r="X105"/>
  <c r="W105"/>
  <c r="V105"/>
  <c r="U105"/>
  <c r="T105"/>
  <c r="S105"/>
  <c r="R105"/>
  <c r="Q105"/>
  <c r="P105"/>
  <c r="O105"/>
  <c r="N105"/>
  <c r="M105"/>
  <c r="Z104"/>
  <c r="Y104"/>
  <c r="X104"/>
  <c r="W104"/>
  <c r="V104"/>
  <c r="U104"/>
  <c r="T104"/>
  <c r="S104"/>
  <c r="R104"/>
  <c r="Q104"/>
  <c r="Z103"/>
  <c r="Y103"/>
  <c r="X103"/>
  <c r="W103"/>
  <c r="V103"/>
  <c r="U103"/>
  <c r="T103"/>
  <c r="S103"/>
  <c r="R103"/>
  <c r="Q103"/>
  <c r="Z102"/>
  <c r="Y102"/>
  <c r="X102"/>
  <c r="W102"/>
  <c r="V102"/>
  <c r="U102"/>
  <c r="T102"/>
  <c r="S102"/>
  <c r="R102"/>
  <c r="Q102"/>
  <c r="Z101"/>
  <c r="Y101"/>
  <c r="X101"/>
  <c r="W101"/>
  <c r="V101"/>
  <c r="U101"/>
  <c r="T101"/>
  <c r="S101"/>
  <c r="R101"/>
  <c r="Q101"/>
  <c r="P101"/>
  <c r="O101"/>
  <c r="N101"/>
  <c r="M101"/>
  <c r="Z100"/>
  <c r="Y100"/>
  <c r="X100"/>
  <c r="W100"/>
  <c r="V100"/>
  <c r="U100"/>
  <c r="T100"/>
  <c r="S100"/>
  <c r="R100"/>
  <c r="Q100"/>
  <c r="P100"/>
  <c r="O100"/>
  <c r="N100"/>
  <c r="M100"/>
  <c r="Z99"/>
  <c r="Y99"/>
  <c r="X99"/>
  <c r="W99"/>
  <c r="V99"/>
  <c r="U99"/>
  <c r="T99"/>
  <c r="S99"/>
  <c r="R99"/>
  <c r="Q99"/>
  <c r="P99"/>
  <c r="O99"/>
  <c r="N99"/>
  <c r="M99"/>
  <c r="Z98"/>
  <c r="Y98"/>
  <c r="X98"/>
  <c r="W98"/>
  <c r="V98"/>
  <c r="U98"/>
  <c r="T98"/>
  <c r="S98"/>
  <c r="R98"/>
  <c r="Q98"/>
  <c r="P98"/>
  <c r="O98"/>
  <c r="N98"/>
  <c r="M98"/>
  <c r="Z97"/>
  <c r="Y97"/>
  <c r="X97"/>
  <c r="W97"/>
  <c r="V97"/>
  <c r="U97"/>
  <c r="T97"/>
  <c r="S97"/>
  <c r="R97"/>
  <c r="Q97"/>
  <c r="P97"/>
  <c r="O97"/>
  <c r="N97"/>
  <c r="M97"/>
  <c r="Z96"/>
  <c r="Y96"/>
  <c r="X96"/>
  <c r="W96"/>
  <c r="V96"/>
  <c r="U96"/>
  <c r="T96"/>
  <c r="S96"/>
  <c r="R96"/>
  <c r="Q96"/>
  <c r="P96"/>
  <c r="O96"/>
  <c r="N96"/>
  <c r="M96"/>
  <c r="Z95"/>
  <c r="Y95"/>
  <c r="X95"/>
  <c r="W95"/>
  <c r="V95"/>
  <c r="U95"/>
  <c r="T95"/>
  <c r="S95"/>
  <c r="R95"/>
  <c r="Q95"/>
  <c r="P95"/>
  <c r="O95"/>
  <c r="N95"/>
  <c r="M95"/>
  <c r="Z94"/>
  <c r="Y94"/>
  <c r="X94"/>
  <c r="W94"/>
  <c r="V94"/>
  <c r="U94"/>
  <c r="T94"/>
  <c r="S94"/>
  <c r="R94"/>
  <c r="Q94"/>
  <c r="P94"/>
  <c r="O94"/>
  <c r="N94"/>
  <c r="M94"/>
  <c r="Z93"/>
  <c r="Y93"/>
  <c r="X93"/>
  <c r="W93"/>
  <c r="V93"/>
  <c r="U93"/>
  <c r="T93"/>
  <c r="S93"/>
  <c r="R93"/>
  <c r="Q93"/>
  <c r="Z92"/>
  <c r="Y92"/>
  <c r="X92"/>
  <c r="W92"/>
  <c r="V92"/>
  <c r="U92"/>
  <c r="T92"/>
  <c r="S92"/>
  <c r="R92"/>
  <c r="Q92"/>
  <c r="Z91"/>
  <c r="Y91"/>
  <c r="X91"/>
  <c r="W91"/>
  <c r="V91"/>
  <c r="U91"/>
  <c r="T91"/>
  <c r="S91"/>
  <c r="R91"/>
  <c r="Q91"/>
  <c r="Z90"/>
  <c r="Y90"/>
  <c r="X90"/>
  <c r="W90"/>
  <c r="V90"/>
  <c r="U90"/>
  <c r="T90"/>
  <c r="S90"/>
  <c r="R90"/>
  <c r="Q90"/>
  <c r="P90"/>
  <c r="O90"/>
  <c r="N90"/>
  <c r="M90"/>
  <c r="Z89"/>
  <c r="Y89"/>
  <c r="X89"/>
  <c r="W89"/>
  <c r="V89"/>
  <c r="U89"/>
  <c r="T89"/>
  <c r="S89"/>
  <c r="R89"/>
  <c r="Q89"/>
  <c r="P89"/>
  <c r="O89"/>
  <c r="N89"/>
  <c r="M89"/>
  <c r="Z88"/>
  <c r="Y88"/>
  <c r="X88"/>
  <c r="W88"/>
  <c r="V88"/>
  <c r="U88"/>
  <c r="T88"/>
  <c r="S88"/>
  <c r="R88"/>
  <c r="Q88"/>
  <c r="P88"/>
  <c r="O88"/>
  <c r="N88"/>
  <c r="M88"/>
  <c r="Z87"/>
  <c r="Y87"/>
  <c r="X87"/>
  <c r="W87"/>
  <c r="V87"/>
  <c r="U87"/>
  <c r="T87"/>
  <c r="S87"/>
  <c r="R87"/>
  <c r="Q87"/>
  <c r="P87"/>
  <c r="O87"/>
  <c r="N87"/>
  <c r="M87"/>
  <c r="Z86"/>
  <c r="Y86"/>
  <c r="X86"/>
  <c r="W86"/>
  <c r="V86"/>
  <c r="U86"/>
  <c r="T86"/>
  <c r="S86"/>
  <c r="R86"/>
  <c r="Q86"/>
  <c r="P86"/>
  <c r="O86"/>
  <c r="N86"/>
  <c r="M86"/>
  <c r="Z85"/>
  <c r="Y85"/>
  <c r="X85"/>
  <c r="W85"/>
  <c r="V85"/>
  <c r="U85"/>
  <c r="T85"/>
  <c r="S85"/>
  <c r="R85"/>
  <c r="Q85"/>
  <c r="P85"/>
  <c r="O85"/>
  <c r="N85"/>
  <c r="M85"/>
  <c r="Z84"/>
  <c r="Y84"/>
  <c r="X84"/>
  <c r="W84"/>
  <c r="V84"/>
  <c r="U84"/>
  <c r="T84"/>
  <c r="S84"/>
  <c r="R84"/>
  <c r="Q84"/>
  <c r="P84"/>
  <c r="O84"/>
  <c r="N84"/>
  <c r="M84"/>
  <c r="Z83"/>
  <c r="Y83"/>
  <c r="X83"/>
  <c r="W83"/>
  <c r="V83"/>
  <c r="U83"/>
  <c r="T83"/>
  <c r="S83"/>
  <c r="R83"/>
  <c r="Q83"/>
  <c r="P83"/>
  <c r="O83"/>
  <c r="N83"/>
  <c r="M83"/>
  <c r="Z82"/>
  <c r="Y82"/>
  <c r="X82"/>
  <c r="W82"/>
  <c r="V82"/>
  <c r="U82"/>
  <c r="T82"/>
  <c r="S82"/>
  <c r="R82"/>
  <c r="Q82"/>
  <c r="Z81"/>
  <c r="Y81"/>
  <c r="X81"/>
  <c r="W81"/>
  <c r="V81"/>
  <c r="U81"/>
  <c r="T81"/>
  <c r="S81"/>
  <c r="R81"/>
  <c r="Q81"/>
  <c r="Z80"/>
  <c r="Y80"/>
  <c r="X80"/>
  <c r="W80"/>
  <c r="V80"/>
  <c r="U80"/>
  <c r="T80"/>
  <c r="S80"/>
  <c r="R80"/>
  <c r="Q80"/>
  <c r="Z79"/>
  <c r="Y79"/>
  <c r="X79"/>
  <c r="W79"/>
  <c r="V79"/>
  <c r="U79"/>
  <c r="T79"/>
  <c r="S79"/>
  <c r="R79"/>
  <c r="Q79"/>
  <c r="P79"/>
  <c r="O79"/>
  <c r="N79"/>
  <c r="M79"/>
  <c r="Z78"/>
  <c r="Y78"/>
  <c r="X78"/>
  <c r="W78"/>
  <c r="V78"/>
  <c r="U78"/>
  <c r="T78"/>
  <c r="S78"/>
  <c r="R78"/>
  <c r="Q78"/>
  <c r="P78"/>
  <c r="O78"/>
  <c r="N78"/>
  <c r="M78"/>
  <c r="Z77"/>
  <c r="Y77"/>
  <c r="X77"/>
  <c r="W77"/>
  <c r="V77"/>
  <c r="U77"/>
  <c r="T77"/>
  <c r="S77"/>
  <c r="R77"/>
  <c r="Q77"/>
  <c r="P77"/>
  <c r="O77"/>
  <c r="N77"/>
  <c r="M77"/>
  <c r="Z76"/>
  <c r="Y76"/>
  <c r="X76"/>
  <c r="W76"/>
  <c r="V76"/>
  <c r="U76"/>
  <c r="T76"/>
  <c r="S76"/>
  <c r="R76"/>
  <c r="Q76"/>
  <c r="P76"/>
  <c r="O76"/>
  <c r="N76"/>
  <c r="M76"/>
  <c r="Z75"/>
  <c r="Y75"/>
  <c r="X75"/>
  <c r="W75"/>
  <c r="V75"/>
  <c r="U75"/>
  <c r="T75"/>
  <c r="S75"/>
  <c r="R75"/>
  <c r="Q75"/>
  <c r="P75"/>
  <c r="O75"/>
  <c r="N75"/>
  <c r="M75"/>
  <c r="Z74"/>
  <c r="Y74"/>
  <c r="X74"/>
  <c r="W74"/>
  <c r="V74"/>
  <c r="U74"/>
  <c r="T74"/>
  <c r="S74"/>
  <c r="R74"/>
  <c r="Q74"/>
  <c r="P74"/>
  <c r="O74"/>
  <c r="N74"/>
  <c r="M74"/>
  <c r="Z73"/>
  <c r="Y73"/>
  <c r="X73"/>
  <c r="W73"/>
  <c r="V73"/>
  <c r="U73"/>
  <c r="T73"/>
  <c r="S73"/>
  <c r="R73"/>
  <c r="Q73"/>
  <c r="P73"/>
  <c r="O73"/>
  <c r="N73"/>
  <c r="M73"/>
  <c r="Z72"/>
  <c r="Y72"/>
  <c r="X72"/>
  <c r="W72"/>
  <c r="V72"/>
  <c r="U72"/>
  <c r="T72"/>
  <c r="S72"/>
  <c r="R72"/>
  <c r="Q72"/>
  <c r="P72"/>
  <c r="O72"/>
  <c r="N72"/>
  <c r="M72"/>
  <c r="Z71"/>
  <c r="Y71"/>
  <c r="X71"/>
  <c r="W71"/>
  <c r="V71"/>
  <c r="U71"/>
  <c r="T71"/>
  <c r="S71"/>
  <c r="R71"/>
  <c r="Q71"/>
  <c r="Z70"/>
  <c r="Y70"/>
  <c r="X70"/>
  <c r="W70"/>
  <c r="V70"/>
  <c r="U70"/>
  <c r="T70"/>
  <c r="S70"/>
  <c r="R70"/>
  <c r="Q70"/>
  <c r="Z69"/>
  <c r="Y69"/>
  <c r="X69"/>
  <c r="W69"/>
  <c r="V69"/>
  <c r="U69"/>
  <c r="T69"/>
  <c r="S69"/>
  <c r="R69"/>
  <c r="Q69"/>
  <c r="Z68"/>
  <c r="Y68"/>
  <c r="X68"/>
  <c r="W68"/>
  <c r="V68"/>
  <c r="U68"/>
  <c r="T68"/>
  <c r="S68"/>
  <c r="R68"/>
  <c r="Q68"/>
  <c r="P68"/>
  <c r="O68"/>
  <c r="N68"/>
  <c r="M68"/>
  <c r="Z67"/>
  <c r="Y67"/>
  <c r="X67"/>
  <c r="W67"/>
  <c r="V67"/>
  <c r="U67"/>
  <c r="T67"/>
  <c r="S67"/>
  <c r="R67"/>
  <c r="Q67"/>
  <c r="P67"/>
  <c r="O67"/>
  <c r="N67"/>
  <c r="M67"/>
  <c r="Z66"/>
  <c r="Y66"/>
  <c r="X66"/>
  <c r="W66"/>
  <c r="V66"/>
  <c r="U66"/>
  <c r="T66"/>
  <c r="S66"/>
  <c r="R66"/>
  <c r="Q66"/>
  <c r="P66"/>
  <c r="O66"/>
  <c r="N66"/>
  <c r="M66"/>
  <c r="Z65"/>
  <c r="Y65"/>
  <c r="X65"/>
  <c r="W65"/>
  <c r="V65"/>
  <c r="U65"/>
  <c r="T65"/>
  <c r="S65"/>
  <c r="R65"/>
  <c r="Q65"/>
  <c r="P65"/>
  <c r="O65"/>
  <c r="N65"/>
  <c r="M65"/>
  <c r="Z64"/>
  <c r="Y64"/>
  <c r="X64"/>
  <c r="W64"/>
  <c r="V64"/>
  <c r="U64"/>
  <c r="T64"/>
  <c r="S64"/>
  <c r="R64"/>
  <c r="Q64"/>
  <c r="P64"/>
  <c r="O64"/>
  <c r="N64"/>
  <c r="M64"/>
  <c r="Z63"/>
  <c r="Y63"/>
  <c r="X63"/>
  <c r="W63"/>
  <c r="V63"/>
  <c r="U63"/>
  <c r="T63"/>
  <c r="S63"/>
  <c r="R63"/>
  <c r="Q63"/>
  <c r="P63"/>
  <c r="O63"/>
  <c r="N63"/>
  <c r="M63"/>
  <c r="Z62"/>
  <c r="Y62"/>
  <c r="X62"/>
  <c r="W62"/>
  <c r="V62"/>
  <c r="U62"/>
  <c r="T62"/>
  <c r="S62"/>
  <c r="R62"/>
  <c r="Q62"/>
  <c r="P62"/>
  <c r="O62"/>
  <c r="N62"/>
  <c r="M62"/>
  <c r="Z61"/>
  <c r="Y61"/>
  <c r="X61"/>
  <c r="W61"/>
  <c r="V61"/>
  <c r="U61"/>
  <c r="T61"/>
  <c r="S61"/>
  <c r="R61"/>
  <c r="Q61"/>
  <c r="P61"/>
  <c r="O61"/>
  <c r="N61"/>
  <c r="M61"/>
  <c r="Z60"/>
  <c r="Y60"/>
  <c r="X60"/>
  <c r="W60"/>
  <c r="V60"/>
  <c r="U60"/>
  <c r="T60"/>
  <c r="S60"/>
  <c r="R60"/>
  <c r="Q60"/>
  <c r="Z59"/>
  <c r="Y59"/>
  <c r="X59"/>
  <c r="W59"/>
  <c r="V59"/>
  <c r="U59"/>
  <c r="T59"/>
  <c r="S59"/>
  <c r="R59"/>
  <c r="Q59"/>
  <c r="Z58"/>
  <c r="Y58"/>
  <c r="X58"/>
  <c r="W58"/>
  <c r="V58"/>
  <c r="U58"/>
  <c r="T58"/>
  <c r="S58"/>
  <c r="R58"/>
  <c r="Q58"/>
  <c r="Z57"/>
  <c r="Y57"/>
  <c r="X57"/>
  <c r="W57"/>
  <c r="V57"/>
  <c r="U57"/>
  <c r="T57"/>
  <c r="S57"/>
  <c r="R57"/>
  <c r="Q57"/>
  <c r="P57"/>
  <c r="O57"/>
  <c r="N57"/>
  <c r="M57"/>
  <c r="Z56"/>
  <c r="Y56"/>
  <c r="X56"/>
  <c r="W56"/>
  <c r="V56"/>
  <c r="U56"/>
  <c r="T56"/>
  <c r="S56"/>
  <c r="R56"/>
  <c r="Q56"/>
  <c r="P56"/>
  <c r="O56"/>
  <c r="N56"/>
  <c r="M56"/>
  <c r="Z55"/>
  <c r="Y55"/>
  <c r="X55"/>
  <c r="W55"/>
  <c r="V55"/>
  <c r="U55"/>
  <c r="T55"/>
  <c r="S55"/>
  <c r="R55"/>
  <c r="Q55"/>
  <c r="P55"/>
  <c r="O55"/>
  <c r="N55"/>
  <c r="M55"/>
  <c r="Z54"/>
  <c r="Y54"/>
  <c r="X54"/>
  <c r="W54"/>
  <c r="V54"/>
  <c r="U54"/>
  <c r="T54"/>
  <c r="S54"/>
  <c r="R54"/>
  <c r="Q54"/>
  <c r="P54"/>
  <c r="O54"/>
  <c r="N54"/>
  <c r="M54"/>
  <c r="Z53"/>
  <c r="Y53"/>
  <c r="X53"/>
  <c r="W53"/>
  <c r="V53"/>
  <c r="U53"/>
  <c r="T53"/>
  <c r="S53"/>
  <c r="R53"/>
  <c r="Q53"/>
  <c r="P53"/>
  <c r="O53"/>
  <c r="N53"/>
  <c r="M53"/>
  <c r="Z52"/>
  <c r="Y52"/>
  <c r="X52"/>
  <c r="W52"/>
  <c r="V52"/>
  <c r="U52"/>
  <c r="T52"/>
  <c r="S52"/>
  <c r="R52"/>
  <c r="Q52"/>
  <c r="P52"/>
  <c r="O52"/>
  <c r="N52"/>
  <c r="M52"/>
  <c r="Z51"/>
  <c r="Y51"/>
  <c r="X51"/>
  <c r="W51"/>
  <c r="V51"/>
  <c r="U51"/>
  <c r="T51"/>
  <c r="S51"/>
  <c r="R51"/>
  <c r="Q51"/>
  <c r="P51"/>
  <c r="O51"/>
  <c r="N51"/>
  <c r="M51"/>
  <c r="Z50"/>
  <c r="Y50"/>
  <c r="X50"/>
  <c r="W50"/>
  <c r="V50"/>
  <c r="U50"/>
  <c r="T50"/>
  <c r="S50"/>
  <c r="R50"/>
  <c r="Q50"/>
  <c r="P50"/>
  <c r="O50"/>
  <c r="N50"/>
  <c r="M50"/>
  <c r="Z49"/>
  <c r="Y49"/>
  <c r="X49"/>
  <c r="W49"/>
  <c r="V49"/>
  <c r="U49"/>
  <c r="T49"/>
  <c r="S49"/>
  <c r="R49"/>
  <c r="Q49"/>
  <c r="P49"/>
  <c r="O49"/>
  <c r="N49"/>
  <c r="M49"/>
  <c r="Z48"/>
  <c r="Y48"/>
  <c r="X48"/>
  <c r="W48"/>
  <c r="V48"/>
  <c r="U48"/>
  <c r="T48"/>
  <c r="S48"/>
  <c r="R48"/>
  <c r="Q48"/>
  <c r="P48"/>
  <c r="O48"/>
  <c r="N48"/>
  <c r="M48"/>
  <c r="Z47"/>
  <c r="Y47"/>
  <c r="X47"/>
  <c r="W47"/>
  <c r="V47"/>
  <c r="U47"/>
  <c r="T47"/>
  <c r="S47"/>
  <c r="R47"/>
  <c r="Q47"/>
  <c r="P47"/>
  <c r="O47"/>
  <c r="N47"/>
  <c r="M47"/>
  <c r="Z46"/>
  <c r="Y46"/>
  <c r="X46"/>
  <c r="W46"/>
  <c r="V46"/>
  <c r="U46"/>
  <c r="T46"/>
  <c r="S46"/>
  <c r="R46"/>
  <c r="Q46"/>
  <c r="P46"/>
  <c r="O46"/>
  <c r="N46"/>
  <c r="M46"/>
  <c r="Z45"/>
  <c r="Y45"/>
  <c r="X45"/>
  <c r="W45"/>
  <c r="V45"/>
  <c r="U45"/>
  <c r="T45"/>
  <c r="S45"/>
  <c r="R45"/>
  <c r="Q45"/>
  <c r="P45"/>
  <c r="O45"/>
  <c r="N45"/>
  <c r="M45"/>
  <c r="Z44"/>
  <c r="Y44"/>
  <c r="X44"/>
  <c r="W44"/>
  <c r="V44"/>
  <c r="U44"/>
  <c r="T44"/>
  <c r="S44"/>
  <c r="R44"/>
  <c r="Q44"/>
  <c r="P44"/>
  <c r="O44"/>
  <c r="N44"/>
  <c r="M44"/>
  <c r="Z43"/>
  <c r="Y43"/>
  <c r="X43"/>
  <c r="W43"/>
  <c r="V43"/>
  <c r="U43"/>
  <c r="T43"/>
  <c r="S43"/>
  <c r="R43"/>
  <c r="Q43"/>
  <c r="P43"/>
  <c r="O43"/>
  <c r="N43"/>
  <c r="M43"/>
  <c r="Z42"/>
  <c r="Y42"/>
  <c r="X42"/>
  <c r="W42"/>
  <c r="V42"/>
  <c r="U42"/>
  <c r="T42"/>
  <c r="S42"/>
  <c r="R42"/>
  <c r="Q42"/>
  <c r="P42"/>
  <c r="O42"/>
  <c r="N42"/>
  <c r="M42"/>
  <c r="Z41"/>
  <c r="Y41"/>
  <c r="X41"/>
  <c r="W41"/>
  <c r="V41"/>
  <c r="U41"/>
  <c r="T41"/>
  <c r="S41"/>
  <c r="R41"/>
  <c r="Q41"/>
  <c r="P41"/>
  <c r="O41"/>
  <c r="N41"/>
  <c r="M41"/>
  <c r="Z40"/>
  <c r="Y40"/>
  <c r="X40"/>
  <c r="W40"/>
  <c r="V40"/>
  <c r="U40"/>
  <c r="T40"/>
  <c r="S40"/>
  <c r="R40"/>
  <c r="Q40"/>
  <c r="P40"/>
  <c r="O40"/>
  <c r="N40"/>
  <c r="M40"/>
  <c r="Z39"/>
  <c r="Y39"/>
  <c r="X39"/>
  <c r="W39"/>
  <c r="V39"/>
  <c r="U39"/>
  <c r="T39"/>
  <c r="S39"/>
  <c r="R39"/>
  <c r="Q39"/>
  <c r="P39"/>
  <c r="O39"/>
  <c r="N39"/>
  <c r="M39"/>
  <c r="Z38"/>
  <c r="Y38"/>
  <c r="X38"/>
  <c r="W38"/>
  <c r="V38"/>
  <c r="U38"/>
  <c r="T38"/>
  <c r="S38"/>
  <c r="R38"/>
  <c r="Q38"/>
  <c r="P38"/>
  <c r="O38"/>
  <c r="N38"/>
  <c r="M38"/>
  <c r="Z37"/>
  <c r="Y37"/>
  <c r="X37"/>
  <c r="W37"/>
  <c r="V37"/>
  <c r="U37"/>
  <c r="T37"/>
  <c r="S37"/>
  <c r="R37"/>
  <c r="Q37"/>
  <c r="P37"/>
  <c r="O37"/>
  <c r="N37"/>
  <c r="M37"/>
  <c r="Z36"/>
  <c r="Y36"/>
  <c r="X36"/>
  <c r="W36"/>
  <c r="V36"/>
  <c r="U36"/>
  <c r="T36"/>
  <c r="S36"/>
  <c r="R36"/>
  <c r="Q36"/>
  <c r="P36"/>
  <c r="O36"/>
  <c r="N36"/>
  <c r="M36"/>
  <c r="Z35"/>
  <c r="Y35"/>
  <c r="X35"/>
  <c r="W35"/>
  <c r="V35"/>
  <c r="U35"/>
  <c r="T35"/>
  <c r="S35"/>
  <c r="R35"/>
  <c r="Q35"/>
  <c r="P35"/>
  <c r="O35"/>
  <c r="N35"/>
  <c r="M35"/>
  <c r="Z34"/>
  <c r="Y34"/>
  <c r="X34"/>
  <c r="W34"/>
  <c r="V34"/>
  <c r="U34"/>
  <c r="T34"/>
  <c r="S34"/>
  <c r="R34"/>
  <c r="Q34"/>
  <c r="P34"/>
  <c r="O34"/>
  <c r="N34"/>
  <c r="M34"/>
  <c r="Z33"/>
  <c r="Y33"/>
  <c r="X33"/>
  <c r="W33"/>
  <c r="V33"/>
  <c r="U33"/>
  <c r="T33"/>
  <c r="S33"/>
  <c r="R33"/>
  <c r="Q33"/>
  <c r="P33"/>
  <c r="O33"/>
  <c r="N33"/>
  <c r="M33"/>
  <c r="Z32"/>
  <c r="Y32"/>
  <c r="W32"/>
  <c r="V32"/>
  <c r="T32"/>
  <c r="S32"/>
  <c r="R32"/>
  <c r="Q32"/>
  <c r="P32"/>
  <c r="O32"/>
  <c r="N32"/>
  <c r="M32"/>
  <c r="X32"/>
  <c r="U32"/>
  <c r="Z31"/>
  <c r="Y31"/>
  <c r="W31"/>
  <c r="V31"/>
  <c r="T31"/>
  <c r="S31"/>
  <c r="R31"/>
  <c r="Q31"/>
  <c r="P31"/>
  <c r="O31"/>
  <c r="N31"/>
  <c r="M31"/>
  <c r="X31"/>
  <c r="U31"/>
  <c r="Z30"/>
  <c r="Y30"/>
  <c r="W30"/>
  <c r="V30"/>
  <c r="T30"/>
  <c r="S30"/>
  <c r="R30"/>
  <c r="Q30"/>
  <c r="P30"/>
  <c r="O30"/>
  <c r="N30"/>
  <c r="M30"/>
  <c r="X30"/>
  <c r="E30"/>
  <c r="U30" s="1"/>
  <c r="Z29"/>
  <c r="Y29"/>
  <c r="X29"/>
  <c r="W29"/>
  <c r="V29"/>
  <c r="U29"/>
  <c r="T29"/>
  <c r="S29"/>
  <c r="R29"/>
  <c r="Q29"/>
  <c r="P29"/>
  <c r="O29"/>
  <c r="N29"/>
  <c r="M29"/>
  <c r="AP28"/>
  <c r="Z28"/>
  <c r="Y28"/>
  <c r="X28"/>
  <c r="W28"/>
  <c r="V28"/>
  <c r="U28"/>
  <c r="T28"/>
  <c r="S28"/>
  <c r="R28"/>
  <c r="Q28"/>
  <c r="P28"/>
  <c r="O28"/>
  <c r="N28"/>
  <c r="M28"/>
  <c r="AP27"/>
  <c r="Z27"/>
  <c r="Y27"/>
  <c r="X27"/>
  <c r="W27"/>
  <c r="V27"/>
  <c r="U27"/>
  <c r="T27"/>
  <c r="S27"/>
  <c r="R27"/>
  <c r="Q27"/>
  <c r="P27"/>
  <c r="O27"/>
  <c r="N27"/>
  <c r="M27"/>
  <c r="AP26"/>
  <c r="Z26"/>
  <c r="Y26"/>
  <c r="W26"/>
  <c r="V26"/>
  <c r="T26"/>
  <c r="S26"/>
  <c r="R26"/>
  <c r="Q26"/>
  <c r="P26"/>
  <c r="O26"/>
  <c r="N26"/>
  <c r="M26"/>
  <c r="X26"/>
  <c r="U26"/>
  <c r="AP25"/>
  <c r="Z25"/>
  <c r="Y25"/>
  <c r="W25"/>
  <c r="V25"/>
  <c r="T25"/>
  <c r="S25"/>
  <c r="R25"/>
  <c r="Q25"/>
  <c r="P25"/>
  <c r="O25"/>
  <c r="N25"/>
  <c r="M25"/>
  <c r="X25"/>
  <c r="U25"/>
  <c r="AP24"/>
  <c r="Z24"/>
  <c r="Y24"/>
  <c r="W24"/>
  <c r="V24"/>
  <c r="T24"/>
  <c r="S24"/>
  <c r="R24"/>
  <c r="Q24"/>
  <c r="P24"/>
  <c r="O24"/>
  <c r="N24"/>
  <c r="M24"/>
  <c r="X24"/>
  <c r="U24"/>
  <c r="AP23"/>
  <c r="Z23"/>
  <c r="Y23"/>
  <c r="X23"/>
  <c r="W23"/>
  <c r="V23"/>
  <c r="U23"/>
  <c r="T23"/>
  <c r="S23"/>
  <c r="R23"/>
  <c r="Q23"/>
  <c r="P23"/>
  <c r="O23"/>
  <c r="N23"/>
  <c r="M23"/>
  <c r="Z22"/>
  <c r="Y22"/>
  <c r="X22"/>
  <c r="W22"/>
  <c r="V22"/>
  <c r="U22"/>
  <c r="T22"/>
  <c r="S22"/>
  <c r="R22"/>
  <c r="Q22"/>
  <c r="P22"/>
  <c r="O22"/>
  <c r="N22"/>
  <c r="M22"/>
  <c r="Z21"/>
  <c r="Y21"/>
  <c r="X21"/>
  <c r="W21"/>
  <c r="V21"/>
  <c r="U21"/>
  <c r="T21"/>
  <c r="S21"/>
  <c r="R21"/>
  <c r="Q21"/>
  <c r="P21"/>
  <c r="O21"/>
  <c r="N21"/>
  <c r="M21"/>
  <c r="Z20"/>
  <c r="Y20"/>
  <c r="W20"/>
  <c r="V20"/>
  <c r="T20"/>
  <c r="S20"/>
  <c r="R20"/>
  <c r="Q20"/>
  <c r="P20"/>
  <c r="O20"/>
  <c r="N20"/>
  <c r="M20"/>
  <c r="X20"/>
  <c r="U20"/>
  <c r="Z19"/>
  <c r="Y19"/>
  <c r="W19"/>
  <c r="V19"/>
  <c r="T19"/>
  <c r="S19"/>
  <c r="R19"/>
  <c r="Q19"/>
  <c r="P19"/>
  <c r="O19"/>
  <c r="N19"/>
  <c r="M19"/>
  <c r="X19"/>
  <c r="U19"/>
  <c r="Z18"/>
  <c r="Y18"/>
  <c r="W18"/>
  <c r="V18"/>
  <c r="T18"/>
  <c r="S18"/>
  <c r="R18"/>
  <c r="Q18"/>
  <c r="P18"/>
  <c r="O18"/>
  <c r="N18"/>
  <c r="M18"/>
  <c r="X18"/>
  <c r="E18"/>
  <c r="U18" s="1"/>
  <c r="Z17"/>
  <c r="Y17"/>
  <c r="X17"/>
  <c r="W17"/>
  <c r="V17"/>
  <c r="U17"/>
  <c r="T17"/>
  <c r="S17"/>
  <c r="R17"/>
  <c r="Q17"/>
  <c r="P17"/>
  <c r="O17"/>
  <c r="N17"/>
  <c r="M17"/>
  <c r="Z16"/>
  <c r="Y16"/>
  <c r="X16"/>
  <c r="W16"/>
  <c r="V16"/>
  <c r="U16"/>
  <c r="T16"/>
  <c r="S16"/>
  <c r="R16"/>
  <c r="Q16"/>
  <c r="P16"/>
  <c r="O16"/>
  <c r="N16"/>
  <c r="M16"/>
  <c r="Z15"/>
  <c r="Y15"/>
  <c r="X15"/>
  <c r="W15"/>
  <c r="V15"/>
  <c r="U15"/>
  <c r="T15"/>
  <c r="S15"/>
  <c r="R15"/>
  <c r="Q15"/>
  <c r="P15"/>
  <c r="O15"/>
  <c r="N15"/>
  <c r="M15"/>
  <c r="Z14"/>
  <c r="Y14"/>
  <c r="W14"/>
  <c r="V14"/>
  <c r="T14"/>
  <c r="S14"/>
  <c r="R14"/>
  <c r="Q14"/>
  <c r="P14"/>
  <c r="O14"/>
  <c r="N14"/>
  <c r="M14"/>
  <c r="X14"/>
  <c r="U14"/>
  <c r="Z13"/>
  <c r="Y13"/>
  <c r="W13"/>
  <c r="V13"/>
  <c r="T13"/>
  <c r="S13"/>
  <c r="R13"/>
  <c r="Q13"/>
  <c r="P13"/>
  <c r="O13"/>
  <c r="N13"/>
  <c r="M13"/>
  <c r="X13"/>
  <c r="U13"/>
  <c r="Z12"/>
  <c r="Y12"/>
  <c r="W12"/>
  <c r="V12"/>
  <c r="T12"/>
  <c r="S12"/>
  <c r="R12"/>
  <c r="Q12"/>
  <c r="P12"/>
  <c r="O12"/>
  <c r="N12"/>
  <c r="M12"/>
  <c r="X12"/>
  <c r="U12"/>
  <c r="Z11"/>
  <c r="Y11"/>
  <c r="X11"/>
  <c r="W11"/>
  <c r="V11"/>
  <c r="U11"/>
  <c r="T11"/>
  <c r="S11"/>
  <c r="R11"/>
  <c r="Q11"/>
  <c r="P11"/>
  <c r="O11"/>
  <c r="N11"/>
  <c r="M11"/>
  <c r="Z10"/>
  <c r="Y10"/>
  <c r="X10"/>
  <c r="W10"/>
  <c r="V10"/>
  <c r="U10"/>
  <c r="T10"/>
  <c r="S10"/>
  <c r="R10"/>
  <c r="Q10"/>
  <c r="P10"/>
  <c r="O10"/>
  <c r="N10"/>
  <c r="M10"/>
  <c r="Z9"/>
  <c r="Y9"/>
  <c r="X9"/>
  <c r="W9"/>
  <c r="V9"/>
  <c r="U9"/>
  <c r="T9"/>
  <c r="S9"/>
  <c r="R9"/>
  <c r="Q9"/>
  <c r="P9"/>
  <c r="O9"/>
  <c r="N9"/>
  <c r="M9"/>
  <c r="Z8"/>
  <c r="Y8"/>
  <c r="W8"/>
  <c r="V8"/>
  <c r="T8"/>
  <c r="S8"/>
  <c r="P8"/>
  <c r="O8"/>
  <c r="F8"/>
  <c r="X8" s="1"/>
  <c r="E8"/>
  <c r="U8" s="1"/>
  <c r="Z7"/>
  <c r="Y7"/>
  <c r="W7"/>
  <c r="V7"/>
  <c r="T7"/>
  <c r="S7"/>
  <c r="Q7"/>
  <c r="P7"/>
  <c r="O7"/>
  <c r="N7"/>
  <c r="F7"/>
  <c r="X7" s="1"/>
  <c r="E7"/>
  <c r="U7" s="1"/>
  <c r="Z6"/>
  <c r="Y6"/>
  <c r="W6"/>
  <c r="V6"/>
  <c r="T6"/>
  <c r="S6"/>
  <c r="R6"/>
  <c r="Q6"/>
  <c r="P6"/>
  <c r="O6"/>
  <c r="N6"/>
  <c r="M6"/>
  <c r="F6"/>
  <c r="X6" s="1"/>
  <c r="E6"/>
  <c r="U6" s="1"/>
  <c r="F6" i="23"/>
  <c r="E6"/>
  <c r="E7"/>
  <c r="F8"/>
  <c r="E8"/>
  <c r="Z167" i="25"/>
  <c r="Y167"/>
  <c r="X167"/>
  <c r="W167"/>
  <c r="V167"/>
  <c r="U167"/>
  <c r="T167"/>
  <c r="S167"/>
  <c r="R167"/>
  <c r="Q167"/>
  <c r="P167"/>
  <c r="O167"/>
  <c r="N167"/>
  <c r="M167"/>
  <c r="Z166"/>
  <c r="Y166"/>
  <c r="X166"/>
  <c r="W166"/>
  <c r="V166"/>
  <c r="U166"/>
  <c r="T166"/>
  <c r="S166"/>
  <c r="R166"/>
  <c r="Q166"/>
  <c r="P166"/>
  <c r="O166"/>
  <c r="N166"/>
  <c r="M166"/>
  <c r="Z165"/>
  <c r="Y165"/>
  <c r="X165"/>
  <c r="W165"/>
  <c r="V165"/>
  <c r="U165"/>
  <c r="T165"/>
  <c r="S165"/>
  <c r="R165"/>
  <c r="Q165"/>
  <c r="P165"/>
  <c r="O165"/>
  <c r="N165"/>
  <c r="M165"/>
  <c r="Z164"/>
  <c r="Y164"/>
  <c r="X164"/>
  <c r="W164"/>
  <c r="V164"/>
  <c r="U164"/>
  <c r="T164"/>
  <c r="S164"/>
  <c r="R164"/>
  <c r="Q164"/>
  <c r="P164"/>
  <c r="O164"/>
  <c r="N164"/>
  <c r="M164"/>
  <c r="Z163"/>
  <c r="Y163"/>
  <c r="X163"/>
  <c r="W163"/>
  <c r="V163"/>
  <c r="U163"/>
  <c r="T163"/>
  <c r="S163"/>
  <c r="R163"/>
  <c r="Q163"/>
  <c r="P163"/>
  <c r="O163"/>
  <c r="N163"/>
  <c r="M163"/>
  <c r="Z162"/>
  <c r="Y162"/>
  <c r="X162"/>
  <c r="W162"/>
  <c r="V162"/>
  <c r="U162"/>
  <c r="T162"/>
  <c r="S162"/>
  <c r="R162"/>
  <c r="Q162"/>
  <c r="P162"/>
  <c r="O162"/>
  <c r="N162"/>
  <c r="M162"/>
  <c r="Z161"/>
  <c r="Y161"/>
  <c r="X161"/>
  <c r="W161"/>
  <c r="V161"/>
  <c r="U161"/>
  <c r="T161"/>
  <c r="S161"/>
  <c r="R161"/>
  <c r="Q161"/>
  <c r="P161"/>
  <c r="O161"/>
  <c r="N161"/>
  <c r="M161"/>
  <c r="Z160"/>
  <c r="Y160"/>
  <c r="X160"/>
  <c r="W160"/>
  <c r="V160"/>
  <c r="U160"/>
  <c r="T160"/>
  <c r="S160"/>
  <c r="R160"/>
  <c r="Q160"/>
  <c r="P160"/>
  <c r="O160"/>
  <c r="N160"/>
  <c r="M160"/>
  <c r="Z159"/>
  <c r="Y159"/>
  <c r="X159"/>
  <c r="W159"/>
  <c r="V159"/>
  <c r="U159"/>
  <c r="T159"/>
  <c r="S159"/>
  <c r="R159"/>
  <c r="Q159"/>
  <c r="Z158"/>
  <c r="Y158"/>
  <c r="X158"/>
  <c r="W158"/>
  <c r="V158"/>
  <c r="U158"/>
  <c r="T158"/>
  <c r="S158"/>
  <c r="R158"/>
  <c r="Q158"/>
  <c r="Z157"/>
  <c r="Y157"/>
  <c r="X157"/>
  <c r="W157"/>
  <c r="V157"/>
  <c r="U157"/>
  <c r="T157"/>
  <c r="S157"/>
  <c r="R157"/>
  <c r="Q157"/>
  <c r="Z156"/>
  <c r="Y156"/>
  <c r="X156"/>
  <c r="W156"/>
  <c r="V156"/>
  <c r="U156"/>
  <c r="T156"/>
  <c r="S156"/>
  <c r="R156"/>
  <c r="Q156"/>
  <c r="P156"/>
  <c r="O156"/>
  <c r="N156"/>
  <c r="M156"/>
  <c r="Z155"/>
  <c r="Y155"/>
  <c r="X155"/>
  <c r="W155"/>
  <c r="V155"/>
  <c r="U155"/>
  <c r="T155"/>
  <c r="S155"/>
  <c r="R155"/>
  <c r="Q155"/>
  <c r="P155"/>
  <c r="O155"/>
  <c r="N155"/>
  <c r="M155"/>
  <c r="Z154"/>
  <c r="Y154"/>
  <c r="X154"/>
  <c r="W154"/>
  <c r="V154"/>
  <c r="U154"/>
  <c r="T154"/>
  <c r="S154"/>
  <c r="R154"/>
  <c r="Q154"/>
  <c r="P154"/>
  <c r="O154"/>
  <c r="N154"/>
  <c r="M154"/>
  <c r="Z153"/>
  <c r="Y153"/>
  <c r="X153"/>
  <c r="W153"/>
  <c r="V153"/>
  <c r="U153"/>
  <c r="T153"/>
  <c r="S153"/>
  <c r="R153"/>
  <c r="Q153"/>
  <c r="P153"/>
  <c r="O153"/>
  <c r="N153"/>
  <c r="M153"/>
  <c r="Z152"/>
  <c r="Y152"/>
  <c r="X152"/>
  <c r="W152"/>
  <c r="V152"/>
  <c r="U152"/>
  <c r="T152"/>
  <c r="S152"/>
  <c r="R152"/>
  <c r="Q152"/>
  <c r="P152"/>
  <c r="O152"/>
  <c r="N152"/>
  <c r="M152"/>
  <c r="Z151"/>
  <c r="Y151"/>
  <c r="X151"/>
  <c r="W151"/>
  <c r="V151"/>
  <c r="U151"/>
  <c r="T151"/>
  <c r="S151"/>
  <c r="R151"/>
  <c r="Q151"/>
  <c r="P151"/>
  <c r="O151"/>
  <c r="N151"/>
  <c r="M151"/>
  <c r="Z150"/>
  <c r="Y150"/>
  <c r="X150"/>
  <c r="W150"/>
  <c r="V150"/>
  <c r="U150"/>
  <c r="T150"/>
  <c r="S150"/>
  <c r="R150"/>
  <c r="Q150"/>
  <c r="P150"/>
  <c r="O150"/>
  <c r="N150"/>
  <c r="M150"/>
  <c r="Z149"/>
  <c r="Y149"/>
  <c r="X149"/>
  <c r="W149"/>
  <c r="V149"/>
  <c r="U149"/>
  <c r="T149"/>
  <c r="S149"/>
  <c r="R149"/>
  <c r="Q149"/>
  <c r="P149"/>
  <c r="O149"/>
  <c r="N149"/>
  <c r="M149"/>
  <c r="Z148"/>
  <c r="Y148"/>
  <c r="X148"/>
  <c r="W148"/>
  <c r="V148"/>
  <c r="U148"/>
  <c r="T148"/>
  <c r="S148"/>
  <c r="R148"/>
  <c r="Q148"/>
  <c r="Z147"/>
  <c r="Y147"/>
  <c r="X147"/>
  <c r="W147"/>
  <c r="V147"/>
  <c r="U147"/>
  <c r="T147"/>
  <c r="S147"/>
  <c r="R147"/>
  <c r="Q147"/>
  <c r="Z146"/>
  <c r="Y146"/>
  <c r="X146"/>
  <c r="W146"/>
  <c r="V146"/>
  <c r="U146"/>
  <c r="T146"/>
  <c r="S146"/>
  <c r="R146"/>
  <c r="Q146"/>
  <c r="Z145"/>
  <c r="Y145"/>
  <c r="X145"/>
  <c r="W145"/>
  <c r="V145"/>
  <c r="U145"/>
  <c r="T145"/>
  <c r="S145"/>
  <c r="R145"/>
  <c r="Q145"/>
  <c r="P145"/>
  <c r="O145"/>
  <c r="N145"/>
  <c r="M145"/>
  <c r="Z144"/>
  <c r="Y144"/>
  <c r="X144"/>
  <c r="W144"/>
  <c r="V144"/>
  <c r="U144"/>
  <c r="T144"/>
  <c r="S144"/>
  <c r="R144"/>
  <c r="Q144"/>
  <c r="P144"/>
  <c r="O144"/>
  <c r="N144"/>
  <c r="M144"/>
  <c r="Z143"/>
  <c r="Y143"/>
  <c r="X143"/>
  <c r="W143"/>
  <c r="V143"/>
  <c r="U143"/>
  <c r="T143"/>
  <c r="S143"/>
  <c r="R143"/>
  <c r="Q143"/>
  <c r="P143"/>
  <c r="O143"/>
  <c r="N143"/>
  <c r="M143"/>
  <c r="Z142"/>
  <c r="Y142"/>
  <c r="X142"/>
  <c r="W142"/>
  <c r="V142"/>
  <c r="U142"/>
  <c r="T142"/>
  <c r="S142"/>
  <c r="R142"/>
  <c r="Q142"/>
  <c r="P142"/>
  <c r="O142"/>
  <c r="N142"/>
  <c r="M142"/>
  <c r="Z141"/>
  <c r="Y141"/>
  <c r="X141"/>
  <c r="W141"/>
  <c r="V141"/>
  <c r="U141"/>
  <c r="T141"/>
  <c r="S141"/>
  <c r="R141"/>
  <c r="Q141"/>
  <c r="P141"/>
  <c r="O141"/>
  <c r="N141"/>
  <c r="M141"/>
  <c r="Z140"/>
  <c r="Y140"/>
  <c r="X140"/>
  <c r="W140"/>
  <c r="V140"/>
  <c r="U140"/>
  <c r="T140"/>
  <c r="S140"/>
  <c r="R140"/>
  <c r="Q140"/>
  <c r="P140"/>
  <c r="O140"/>
  <c r="N140"/>
  <c r="M140"/>
  <c r="Z139"/>
  <c r="Y139"/>
  <c r="X139"/>
  <c r="W139"/>
  <c r="V139"/>
  <c r="U139"/>
  <c r="T139"/>
  <c r="S139"/>
  <c r="R139"/>
  <c r="Q139"/>
  <c r="P139"/>
  <c r="O139"/>
  <c r="N139"/>
  <c r="M139"/>
  <c r="Z138"/>
  <c r="Y138"/>
  <c r="X138"/>
  <c r="W138"/>
  <c r="V138"/>
  <c r="U138"/>
  <c r="T138"/>
  <c r="S138"/>
  <c r="R138"/>
  <c r="Q138"/>
  <c r="P138"/>
  <c r="O138"/>
  <c r="N138"/>
  <c r="M138"/>
  <c r="Z137"/>
  <c r="Y137"/>
  <c r="X137"/>
  <c r="W137"/>
  <c r="V137"/>
  <c r="U137"/>
  <c r="T137"/>
  <c r="S137"/>
  <c r="R137"/>
  <c r="Q137"/>
  <c r="Z136"/>
  <c r="Y136"/>
  <c r="X136"/>
  <c r="W136"/>
  <c r="V136"/>
  <c r="U136"/>
  <c r="T136"/>
  <c r="S136"/>
  <c r="R136"/>
  <c r="Q136"/>
  <c r="Z135"/>
  <c r="Y135"/>
  <c r="X135"/>
  <c r="W135"/>
  <c r="V135"/>
  <c r="U135"/>
  <c r="T135"/>
  <c r="S135"/>
  <c r="R135"/>
  <c r="Q135"/>
  <c r="Z134"/>
  <c r="Y134"/>
  <c r="X134"/>
  <c r="W134"/>
  <c r="V134"/>
  <c r="U134"/>
  <c r="T134"/>
  <c r="S134"/>
  <c r="R134"/>
  <c r="Q134"/>
  <c r="P134"/>
  <c r="O134"/>
  <c r="N134"/>
  <c r="M134"/>
  <c r="Z133"/>
  <c r="Y133"/>
  <c r="X133"/>
  <c r="W133"/>
  <c r="V133"/>
  <c r="U133"/>
  <c r="T133"/>
  <c r="S133"/>
  <c r="R133"/>
  <c r="Q133"/>
  <c r="P133"/>
  <c r="O133"/>
  <c r="N133"/>
  <c r="M133"/>
  <c r="Z132"/>
  <c r="Y132"/>
  <c r="X132"/>
  <c r="W132"/>
  <c r="V132"/>
  <c r="U132"/>
  <c r="T132"/>
  <c r="S132"/>
  <c r="R132"/>
  <c r="Q132"/>
  <c r="P132"/>
  <c r="O132"/>
  <c r="N132"/>
  <c r="M132"/>
  <c r="Z131"/>
  <c r="Y131"/>
  <c r="X131"/>
  <c r="W131"/>
  <c r="V131"/>
  <c r="U131"/>
  <c r="T131"/>
  <c r="S131"/>
  <c r="R131"/>
  <c r="Q131"/>
  <c r="P131"/>
  <c r="O131"/>
  <c r="N131"/>
  <c r="M131"/>
  <c r="Z130"/>
  <c r="Y130"/>
  <c r="X130"/>
  <c r="W130"/>
  <c r="V130"/>
  <c r="U130"/>
  <c r="T130"/>
  <c r="S130"/>
  <c r="R130"/>
  <c r="Q130"/>
  <c r="P130"/>
  <c r="O130"/>
  <c r="N130"/>
  <c r="M130"/>
  <c r="Z129"/>
  <c r="Y129"/>
  <c r="X129"/>
  <c r="W129"/>
  <c r="V129"/>
  <c r="U129"/>
  <c r="T129"/>
  <c r="S129"/>
  <c r="R129"/>
  <c r="Q129"/>
  <c r="P129"/>
  <c r="O129"/>
  <c r="N129"/>
  <c r="M129"/>
  <c r="Z128"/>
  <c r="Y128"/>
  <c r="X128"/>
  <c r="W128"/>
  <c r="V128"/>
  <c r="U128"/>
  <c r="T128"/>
  <c r="S128"/>
  <c r="R128"/>
  <c r="Q128"/>
  <c r="P128"/>
  <c r="O128"/>
  <c r="N128"/>
  <c r="M128"/>
  <c r="Z127"/>
  <c r="Y127"/>
  <c r="X127"/>
  <c r="W127"/>
  <c r="V127"/>
  <c r="U127"/>
  <c r="T127"/>
  <c r="S127"/>
  <c r="R127"/>
  <c r="Q127"/>
  <c r="P127"/>
  <c r="O127"/>
  <c r="N127"/>
  <c r="M127"/>
  <c r="Z126"/>
  <c r="Y126"/>
  <c r="X126"/>
  <c r="W126"/>
  <c r="V126"/>
  <c r="U126"/>
  <c r="T126"/>
  <c r="S126"/>
  <c r="R126"/>
  <c r="Q126"/>
  <c r="Z125"/>
  <c r="Y125"/>
  <c r="X125"/>
  <c r="W125"/>
  <c r="V125"/>
  <c r="U125"/>
  <c r="T125"/>
  <c r="S125"/>
  <c r="R125"/>
  <c r="Q125"/>
  <c r="Z124"/>
  <c r="Y124"/>
  <c r="X124"/>
  <c r="W124"/>
  <c r="V124"/>
  <c r="U124"/>
  <c r="T124"/>
  <c r="S124"/>
  <c r="R124"/>
  <c r="Q124"/>
  <c r="Z123"/>
  <c r="Y123"/>
  <c r="X123"/>
  <c r="W123"/>
  <c r="V123"/>
  <c r="U123"/>
  <c r="T123"/>
  <c r="S123"/>
  <c r="R123"/>
  <c r="Q123"/>
  <c r="P123"/>
  <c r="O123"/>
  <c r="N123"/>
  <c r="M123"/>
  <c r="Z122"/>
  <c r="Y122"/>
  <c r="X122"/>
  <c r="W122"/>
  <c r="V122"/>
  <c r="U122"/>
  <c r="T122"/>
  <c r="S122"/>
  <c r="R122"/>
  <c r="Q122"/>
  <c r="P122"/>
  <c r="O122"/>
  <c r="N122"/>
  <c r="M122"/>
  <c r="Z121"/>
  <c r="Y121"/>
  <c r="X121"/>
  <c r="W121"/>
  <c r="V121"/>
  <c r="U121"/>
  <c r="T121"/>
  <c r="S121"/>
  <c r="R121"/>
  <c r="Q121"/>
  <c r="P121"/>
  <c r="O121"/>
  <c r="N121"/>
  <c r="M121"/>
  <c r="Z120"/>
  <c r="Y120"/>
  <c r="X120"/>
  <c r="W120"/>
  <c r="V120"/>
  <c r="U120"/>
  <c r="T120"/>
  <c r="S120"/>
  <c r="R120"/>
  <c r="Q120"/>
  <c r="P120"/>
  <c r="O120"/>
  <c r="N120"/>
  <c r="M120"/>
  <c r="Z119"/>
  <c r="Y119"/>
  <c r="X119"/>
  <c r="W119"/>
  <c r="V119"/>
  <c r="U119"/>
  <c r="T119"/>
  <c r="S119"/>
  <c r="R119"/>
  <c r="Q119"/>
  <c r="P119"/>
  <c r="O119"/>
  <c r="N119"/>
  <c r="M119"/>
  <c r="Z118"/>
  <c r="Y118"/>
  <c r="X118"/>
  <c r="W118"/>
  <c r="V118"/>
  <c r="U118"/>
  <c r="T118"/>
  <c r="S118"/>
  <c r="R118"/>
  <c r="Q118"/>
  <c r="P118"/>
  <c r="O118"/>
  <c r="N118"/>
  <c r="M118"/>
  <c r="Z117"/>
  <c r="Y117"/>
  <c r="X117"/>
  <c r="W117"/>
  <c r="V117"/>
  <c r="U117"/>
  <c r="T117"/>
  <c r="S117"/>
  <c r="R117"/>
  <c r="Q117"/>
  <c r="P117"/>
  <c r="O117"/>
  <c r="N117"/>
  <c r="M117"/>
  <c r="Z116"/>
  <c r="Y116"/>
  <c r="X116"/>
  <c r="W116"/>
  <c r="V116"/>
  <c r="U116"/>
  <c r="T116"/>
  <c r="S116"/>
  <c r="R116"/>
  <c r="Q116"/>
  <c r="P116"/>
  <c r="O116"/>
  <c r="N116"/>
  <c r="M116"/>
  <c r="Z115"/>
  <c r="Y115"/>
  <c r="X115"/>
  <c r="W115"/>
  <c r="V115"/>
  <c r="U115"/>
  <c r="T115"/>
  <c r="S115"/>
  <c r="R115"/>
  <c r="Q115"/>
  <c r="Z114"/>
  <c r="Y114"/>
  <c r="X114"/>
  <c r="W114"/>
  <c r="V114"/>
  <c r="U114"/>
  <c r="T114"/>
  <c r="S114"/>
  <c r="R114"/>
  <c r="Q114"/>
  <c r="Z113"/>
  <c r="Y113"/>
  <c r="X113"/>
  <c r="W113"/>
  <c r="V113"/>
  <c r="U113"/>
  <c r="T113"/>
  <c r="S113"/>
  <c r="R113"/>
  <c r="Q113"/>
  <c r="Z112"/>
  <c r="Y112"/>
  <c r="X112"/>
  <c r="W112"/>
  <c r="V112"/>
  <c r="U112"/>
  <c r="T112"/>
  <c r="S112"/>
  <c r="R112"/>
  <c r="Q112"/>
  <c r="P112"/>
  <c r="O112"/>
  <c r="N112"/>
  <c r="M112"/>
  <c r="Z111"/>
  <c r="Y111"/>
  <c r="X111"/>
  <c r="W111"/>
  <c r="V111"/>
  <c r="U111"/>
  <c r="T111"/>
  <c r="S111"/>
  <c r="R111"/>
  <c r="Q111"/>
  <c r="P111"/>
  <c r="O111"/>
  <c r="N111"/>
  <c r="M111"/>
  <c r="Z110"/>
  <c r="Y110"/>
  <c r="X110"/>
  <c r="W110"/>
  <c r="V110"/>
  <c r="U110"/>
  <c r="T110"/>
  <c r="S110"/>
  <c r="R110"/>
  <c r="Q110"/>
  <c r="P110"/>
  <c r="O110"/>
  <c r="N110"/>
  <c r="M110"/>
  <c r="Z109"/>
  <c r="Y109"/>
  <c r="X109"/>
  <c r="W109"/>
  <c r="V109"/>
  <c r="U109"/>
  <c r="T109"/>
  <c r="S109"/>
  <c r="R109"/>
  <c r="Q109"/>
  <c r="P109"/>
  <c r="O109"/>
  <c r="N109"/>
  <c r="M109"/>
  <c r="Z108"/>
  <c r="Y108"/>
  <c r="X108"/>
  <c r="W108"/>
  <c r="V108"/>
  <c r="U108"/>
  <c r="T108"/>
  <c r="S108"/>
  <c r="R108"/>
  <c r="Q108"/>
  <c r="P108"/>
  <c r="O108"/>
  <c r="N108"/>
  <c r="M108"/>
  <c r="Z107"/>
  <c r="Y107"/>
  <c r="X107"/>
  <c r="W107"/>
  <c r="V107"/>
  <c r="U107"/>
  <c r="T107"/>
  <c r="S107"/>
  <c r="R107"/>
  <c r="Q107"/>
  <c r="P107"/>
  <c r="O107"/>
  <c r="N107"/>
  <c r="M107"/>
  <c r="Z106"/>
  <c r="Y106"/>
  <c r="X106"/>
  <c r="W106"/>
  <c r="V106"/>
  <c r="U106"/>
  <c r="T106"/>
  <c r="S106"/>
  <c r="R106"/>
  <c r="Q106"/>
  <c r="P106"/>
  <c r="O106"/>
  <c r="N106"/>
  <c r="M106"/>
  <c r="Z105"/>
  <c r="Y105"/>
  <c r="X105"/>
  <c r="W105"/>
  <c r="V105"/>
  <c r="U105"/>
  <c r="T105"/>
  <c r="S105"/>
  <c r="R105"/>
  <c r="Q105"/>
  <c r="P105"/>
  <c r="O105"/>
  <c r="N105"/>
  <c r="M105"/>
  <c r="Z104"/>
  <c r="Y104"/>
  <c r="X104"/>
  <c r="W104"/>
  <c r="V104"/>
  <c r="U104"/>
  <c r="T104"/>
  <c r="S104"/>
  <c r="R104"/>
  <c r="Q104"/>
  <c r="Z103"/>
  <c r="Y103"/>
  <c r="X103"/>
  <c r="W103"/>
  <c r="V103"/>
  <c r="U103"/>
  <c r="T103"/>
  <c r="S103"/>
  <c r="R103"/>
  <c r="Q103"/>
  <c r="Z102"/>
  <c r="Y102"/>
  <c r="X102"/>
  <c r="W102"/>
  <c r="V102"/>
  <c r="U102"/>
  <c r="T102"/>
  <c r="S102"/>
  <c r="R102"/>
  <c r="Q102"/>
  <c r="Z101"/>
  <c r="Y101"/>
  <c r="X101"/>
  <c r="W101"/>
  <c r="V101"/>
  <c r="U101"/>
  <c r="T101"/>
  <c r="S101"/>
  <c r="R101"/>
  <c r="Q101"/>
  <c r="P101"/>
  <c r="O101"/>
  <c r="N101"/>
  <c r="M101"/>
  <c r="Z100"/>
  <c r="Y100"/>
  <c r="X100"/>
  <c r="W100"/>
  <c r="V100"/>
  <c r="U100"/>
  <c r="T100"/>
  <c r="S100"/>
  <c r="R100"/>
  <c r="Q100"/>
  <c r="P100"/>
  <c r="O100"/>
  <c r="N100"/>
  <c r="M100"/>
  <c r="Z99"/>
  <c r="Y99"/>
  <c r="X99"/>
  <c r="W99"/>
  <c r="V99"/>
  <c r="U99"/>
  <c r="T99"/>
  <c r="S99"/>
  <c r="R99"/>
  <c r="Q99"/>
  <c r="P99"/>
  <c r="O99"/>
  <c r="N99"/>
  <c r="M99"/>
  <c r="Z98"/>
  <c r="Y98"/>
  <c r="X98"/>
  <c r="W98"/>
  <c r="V98"/>
  <c r="U98"/>
  <c r="T98"/>
  <c r="S98"/>
  <c r="R98"/>
  <c r="Q98"/>
  <c r="P98"/>
  <c r="O98"/>
  <c r="N98"/>
  <c r="M98"/>
  <c r="Z97"/>
  <c r="Y97"/>
  <c r="X97"/>
  <c r="W97"/>
  <c r="V97"/>
  <c r="U97"/>
  <c r="T97"/>
  <c r="S97"/>
  <c r="R97"/>
  <c r="Q97"/>
  <c r="P97"/>
  <c r="O97"/>
  <c r="N97"/>
  <c r="M97"/>
  <c r="Z96"/>
  <c r="Y96"/>
  <c r="X96"/>
  <c r="W96"/>
  <c r="V96"/>
  <c r="U96"/>
  <c r="T96"/>
  <c r="S96"/>
  <c r="R96"/>
  <c r="Q96"/>
  <c r="P96"/>
  <c r="O96"/>
  <c r="N96"/>
  <c r="M96"/>
  <c r="Z95"/>
  <c r="Y95"/>
  <c r="X95"/>
  <c r="W95"/>
  <c r="V95"/>
  <c r="U95"/>
  <c r="T95"/>
  <c r="S95"/>
  <c r="R95"/>
  <c r="Q95"/>
  <c r="P95"/>
  <c r="O95"/>
  <c r="N95"/>
  <c r="M95"/>
  <c r="Z94"/>
  <c r="Y94"/>
  <c r="X94"/>
  <c r="W94"/>
  <c r="V94"/>
  <c r="U94"/>
  <c r="T94"/>
  <c r="S94"/>
  <c r="R94"/>
  <c r="Q94"/>
  <c r="P94"/>
  <c r="O94"/>
  <c r="N94"/>
  <c r="M94"/>
  <c r="Z93"/>
  <c r="Y93"/>
  <c r="X93"/>
  <c r="W93"/>
  <c r="V93"/>
  <c r="U93"/>
  <c r="T93"/>
  <c r="S93"/>
  <c r="R93"/>
  <c r="Q93"/>
  <c r="Z92"/>
  <c r="Y92"/>
  <c r="X92"/>
  <c r="W92"/>
  <c r="V92"/>
  <c r="U92"/>
  <c r="T92"/>
  <c r="S92"/>
  <c r="R92"/>
  <c r="Q92"/>
  <c r="Z91"/>
  <c r="Y91"/>
  <c r="X91"/>
  <c r="W91"/>
  <c r="V91"/>
  <c r="U91"/>
  <c r="T91"/>
  <c r="S91"/>
  <c r="R91"/>
  <c r="Q91"/>
  <c r="Z90"/>
  <c r="Y90"/>
  <c r="X90"/>
  <c r="W90"/>
  <c r="V90"/>
  <c r="U90"/>
  <c r="T90"/>
  <c r="S90"/>
  <c r="R90"/>
  <c r="Q90"/>
  <c r="P90"/>
  <c r="O90"/>
  <c r="N90"/>
  <c r="M90"/>
  <c r="Z89"/>
  <c r="Y89"/>
  <c r="X89"/>
  <c r="W89"/>
  <c r="V89"/>
  <c r="U89"/>
  <c r="T89"/>
  <c r="S89"/>
  <c r="R89"/>
  <c r="Q89"/>
  <c r="P89"/>
  <c r="O89"/>
  <c r="N89"/>
  <c r="M89"/>
  <c r="Z88"/>
  <c r="Y88"/>
  <c r="X88"/>
  <c r="W88"/>
  <c r="V88"/>
  <c r="U88"/>
  <c r="T88"/>
  <c r="S88"/>
  <c r="R88"/>
  <c r="Q88"/>
  <c r="P88"/>
  <c r="O88"/>
  <c r="N88"/>
  <c r="M88"/>
  <c r="Z87"/>
  <c r="Y87"/>
  <c r="X87"/>
  <c r="W87"/>
  <c r="V87"/>
  <c r="U87"/>
  <c r="T87"/>
  <c r="S87"/>
  <c r="R87"/>
  <c r="Q87"/>
  <c r="P87"/>
  <c r="O87"/>
  <c r="N87"/>
  <c r="M87"/>
  <c r="Z86"/>
  <c r="Y86"/>
  <c r="X86"/>
  <c r="W86"/>
  <c r="V86"/>
  <c r="U86"/>
  <c r="T86"/>
  <c r="S86"/>
  <c r="R86"/>
  <c r="Q86"/>
  <c r="P86"/>
  <c r="O86"/>
  <c r="N86"/>
  <c r="M86"/>
  <c r="Z85"/>
  <c r="Y85"/>
  <c r="X85"/>
  <c r="W85"/>
  <c r="V85"/>
  <c r="U85"/>
  <c r="T85"/>
  <c r="S85"/>
  <c r="R85"/>
  <c r="Q85"/>
  <c r="P85"/>
  <c r="O85"/>
  <c r="N85"/>
  <c r="M85"/>
  <c r="Z84"/>
  <c r="Y84"/>
  <c r="X84"/>
  <c r="W84"/>
  <c r="V84"/>
  <c r="U84"/>
  <c r="T84"/>
  <c r="S84"/>
  <c r="R84"/>
  <c r="Q84"/>
  <c r="P84"/>
  <c r="O84"/>
  <c r="N84"/>
  <c r="M84"/>
  <c r="Z83"/>
  <c r="Y83"/>
  <c r="X83"/>
  <c r="W83"/>
  <c r="V83"/>
  <c r="U83"/>
  <c r="T83"/>
  <c r="S83"/>
  <c r="R83"/>
  <c r="Q83"/>
  <c r="P83"/>
  <c r="O83"/>
  <c r="N83"/>
  <c r="M83"/>
  <c r="Z82"/>
  <c r="Y82"/>
  <c r="X82"/>
  <c r="W82"/>
  <c r="V82"/>
  <c r="U82"/>
  <c r="T82"/>
  <c r="S82"/>
  <c r="R82"/>
  <c r="Q82"/>
  <c r="Z81"/>
  <c r="Y81"/>
  <c r="X81"/>
  <c r="W81"/>
  <c r="V81"/>
  <c r="U81"/>
  <c r="T81"/>
  <c r="S81"/>
  <c r="R81"/>
  <c r="Q81"/>
  <c r="Z80"/>
  <c r="Y80"/>
  <c r="X80"/>
  <c r="W80"/>
  <c r="V80"/>
  <c r="U80"/>
  <c r="T80"/>
  <c r="S80"/>
  <c r="R80"/>
  <c r="Q80"/>
  <c r="Z79"/>
  <c r="Y79"/>
  <c r="X79"/>
  <c r="W79"/>
  <c r="V79"/>
  <c r="U79"/>
  <c r="T79"/>
  <c r="S79"/>
  <c r="R79"/>
  <c r="Q79"/>
  <c r="P79"/>
  <c r="O79"/>
  <c r="N79"/>
  <c r="M79"/>
  <c r="Z78"/>
  <c r="Y78"/>
  <c r="X78"/>
  <c r="W78"/>
  <c r="V78"/>
  <c r="U78"/>
  <c r="T78"/>
  <c r="S78"/>
  <c r="R78"/>
  <c r="Q78"/>
  <c r="P78"/>
  <c r="O78"/>
  <c r="N78"/>
  <c r="M78"/>
  <c r="Z77"/>
  <c r="Y77"/>
  <c r="X77"/>
  <c r="W77"/>
  <c r="V77"/>
  <c r="U77"/>
  <c r="T77"/>
  <c r="S77"/>
  <c r="R77"/>
  <c r="Q77"/>
  <c r="P77"/>
  <c r="O77"/>
  <c r="N77"/>
  <c r="M77"/>
  <c r="Z76"/>
  <c r="Y76"/>
  <c r="X76"/>
  <c r="W76"/>
  <c r="V76"/>
  <c r="U76"/>
  <c r="T76"/>
  <c r="S76"/>
  <c r="R76"/>
  <c r="Q76"/>
  <c r="P76"/>
  <c r="O76"/>
  <c r="N76"/>
  <c r="M76"/>
  <c r="Z75"/>
  <c r="Y75"/>
  <c r="X75"/>
  <c r="W75"/>
  <c r="V75"/>
  <c r="U75"/>
  <c r="T75"/>
  <c r="S75"/>
  <c r="R75"/>
  <c r="Q75"/>
  <c r="P75"/>
  <c r="O75"/>
  <c r="N75"/>
  <c r="M75"/>
  <c r="Z74"/>
  <c r="Y74"/>
  <c r="X74"/>
  <c r="W74"/>
  <c r="V74"/>
  <c r="U74"/>
  <c r="T74"/>
  <c r="S74"/>
  <c r="R74"/>
  <c r="Q74"/>
  <c r="P74"/>
  <c r="O74"/>
  <c r="N74"/>
  <c r="M74"/>
  <c r="Z73"/>
  <c r="Y73"/>
  <c r="X73"/>
  <c r="W73"/>
  <c r="V73"/>
  <c r="U73"/>
  <c r="T73"/>
  <c r="S73"/>
  <c r="R73"/>
  <c r="Q73"/>
  <c r="P73"/>
  <c r="O73"/>
  <c r="N73"/>
  <c r="M73"/>
  <c r="Z72"/>
  <c r="Y72"/>
  <c r="X72"/>
  <c r="W72"/>
  <c r="V72"/>
  <c r="U72"/>
  <c r="T72"/>
  <c r="S72"/>
  <c r="R72"/>
  <c r="Q72"/>
  <c r="P72"/>
  <c r="O72"/>
  <c r="N72"/>
  <c r="M72"/>
  <c r="Z71"/>
  <c r="Y71"/>
  <c r="X71"/>
  <c r="W71"/>
  <c r="V71"/>
  <c r="U71"/>
  <c r="T71"/>
  <c r="S71"/>
  <c r="R71"/>
  <c r="Q71"/>
  <c r="Z70"/>
  <c r="Y70"/>
  <c r="X70"/>
  <c r="W70"/>
  <c r="V70"/>
  <c r="U70"/>
  <c r="T70"/>
  <c r="S70"/>
  <c r="R70"/>
  <c r="Q70"/>
  <c r="Z69"/>
  <c r="Y69"/>
  <c r="X69"/>
  <c r="W69"/>
  <c r="V69"/>
  <c r="U69"/>
  <c r="T69"/>
  <c r="S69"/>
  <c r="R69"/>
  <c r="Q69"/>
  <c r="Z68"/>
  <c r="Y68"/>
  <c r="X68"/>
  <c r="W68"/>
  <c r="V68"/>
  <c r="U68"/>
  <c r="T68"/>
  <c r="S68"/>
  <c r="R68"/>
  <c r="Q68"/>
  <c r="P68"/>
  <c r="O68"/>
  <c r="N68"/>
  <c r="M68"/>
  <c r="Z67"/>
  <c r="Y67"/>
  <c r="X67"/>
  <c r="W67"/>
  <c r="V67"/>
  <c r="U67"/>
  <c r="T67"/>
  <c r="S67"/>
  <c r="R67"/>
  <c r="Q67"/>
  <c r="P67"/>
  <c r="O67"/>
  <c r="N67"/>
  <c r="M67"/>
  <c r="Z66"/>
  <c r="Y66"/>
  <c r="X66"/>
  <c r="W66"/>
  <c r="V66"/>
  <c r="U66"/>
  <c r="T66"/>
  <c r="S66"/>
  <c r="R66"/>
  <c r="Q66"/>
  <c r="P66"/>
  <c r="O66"/>
  <c r="N66"/>
  <c r="M66"/>
  <c r="Z65"/>
  <c r="Y65"/>
  <c r="X65"/>
  <c r="W65"/>
  <c r="V65"/>
  <c r="U65"/>
  <c r="T65"/>
  <c r="S65"/>
  <c r="R65"/>
  <c r="Q65"/>
  <c r="P65"/>
  <c r="O65"/>
  <c r="N65"/>
  <c r="M65"/>
  <c r="Z64"/>
  <c r="Y64"/>
  <c r="X64"/>
  <c r="W64"/>
  <c r="V64"/>
  <c r="U64"/>
  <c r="T64"/>
  <c r="S64"/>
  <c r="R64"/>
  <c r="Q64"/>
  <c r="P64"/>
  <c r="O64"/>
  <c r="N64"/>
  <c r="M64"/>
  <c r="Z63"/>
  <c r="Y63"/>
  <c r="X63"/>
  <c r="W63"/>
  <c r="V63"/>
  <c r="U63"/>
  <c r="T63"/>
  <c r="S63"/>
  <c r="R63"/>
  <c r="Q63"/>
  <c r="P63"/>
  <c r="O63"/>
  <c r="N63"/>
  <c r="M63"/>
  <c r="Z62"/>
  <c r="Y62"/>
  <c r="X62"/>
  <c r="W62"/>
  <c r="V62"/>
  <c r="U62"/>
  <c r="T62"/>
  <c r="S62"/>
  <c r="R62"/>
  <c r="Q62"/>
  <c r="P62"/>
  <c r="O62"/>
  <c r="N62"/>
  <c r="M62"/>
  <c r="Z61"/>
  <c r="Y61"/>
  <c r="X61"/>
  <c r="W61"/>
  <c r="V61"/>
  <c r="U61"/>
  <c r="T61"/>
  <c r="S61"/>
  <c r="R61"/>
  <c r="Q61"/>
  <c r="P61"/>
  <c r="O61"/>
  <c r="N61"/>
  <c r="M61"/>
  <c r="Z60"/>
  <c r="Y60"/>
  <c r="X60"/>
  <c r="W60"/>
  <c r="V60"/>
  <c r="U60"/>
  <c r="T60"/>
  <c r="S60"/>
  <c r="R60"/>
  <c r="Q60"/>
  <c r="Z59"/>
  <c r="Y59"/>
  <c r="X59"/>
  <c r="W59"/>
  <c r="V59"/>
  <c r="U59"/>
  <c r="T59"/>
  <c r="S59"/>
  <c r="R59"/>
  <c r="Q59"/>
  <c r="Z58"/>
  <c r="Y58"/>
  <c r="X58"/>
  <c r="W58"/>
  <c r="V58"/>
  <c r="U58"/>
  <c r="T58"/>
  <c r="S58"/>
  <c r="R58"/>
  <c r="Q58"/>
  <c r="Z57"/>
  <c r="Y57"/>
  <c r="X57"/>
  <c r="W57"/>
  <c r="V57"/>
  <c r="U57"/>
  <c r="T57"/>
  <c r="S57"/>
  <c r="R57"/>
  <c r="Q57"/>
  <c r="P57"/>
  <c r="O57"/>
  <c r="N57"/>
  <c r="M57"/>
  <c r="Z56"/>
  <c r="Y56"/>
  <c r="X56"/>
  <c r="W56"/>
  <c r="V56"/>
  <c r="U56"/>
  <c r="T56"/>
  <c r="S56"/>
  <c r="R56"/>
  <c r="Q56"/>
  <c r="P56"/>
  <c r="O56"/>
  <c r="N56"/>
  <c r="M56"/>
  <c r="Z55"/>
  <c r="Y55"/>
  <c r="X55"/>
  <c r="W55"/>
  <c r="V55"/>
  <c r="U55"/>
  <c r="T55"/>
  <c r="S55"/>
  <c r="R55"/>
  <c r="Q55"/>
  <c r="P55"/>
  <c r="O55"/>
  <c r="N55"/>
  <c r="M55"/>
  <c r="Z54"/>
  <c r="Y54"/>
  <c r="X54"/>
  <c r="W54"/>
  <c r="V54"/>
  <c r="U54"/>
  <c r="T54"/>
  <c r="S54"/>
  <c r="R54"/>
  <c r="Q54"/>
  <c r="P54"/>
  <c r="O54"/>
  <c r="N54"/>
  <c r="M54"/>
  <c r="Z53"/>
  <c r="Y53"/>
  <c r="X53"/>
  <c r="W53"/>
  <c r="V53"/>
  <c r="U53"/>
  <c r="T53"/>
  <c r="S53"/>
  <c r="R53"/>
  <c r="Q53"/>
  <c r="P53"/>
  <c r="O53"/>
  <c r="N53"/>
  <c r="M53"/>
  <c r="Z52"/>
  <c r="Y52"/>
  <c r="X52"/>
  <c r="W52"/>
  <c r="V52"/>
  <c r="U52"/>
  <c r="T52"/>
  <c r="S52"/>
  <c r="R52"/>
  <c r="Q52"/>
  <c r="P52"/>
  <c r="O52"/>
  <c r="N52"/>
  <c r="M52"/>
  <c r="Z51"/>
  <c r="Y51"/>
  <c r="X51"/>
  <c r="W51"/>
  <c r="V51"/>
  <c r="U51"/>
  <c r="T51"/>
  <c r="S51"/>
  <c r="R51"/>
  <c r="Q51"/>
  <c r="P51"/>
  <c r="O51"/>
  <c r="N51"/>
  <c r="M51"/>
  <c r="Z50"/>
  <c r="Y50"/>
  <c r="X50"/>
  <c r="W50"/>
  <c r="V50"/>
  <c r="U50"/>
  <c r="T50"/>
  <c r="S50"/>
  <c r="R50"/>
  <c r="Q50"/>
  <c r="P50"/>
  <c r="O50"/>
  <c r="N50"/>
  <c r="M50"/>
  <c r="Z49"/>
  <c r="Y49"/>
  <c r="X49"/>
  <c r="W49"/>
  <c r="V49"/>
  <c r="U49"/>
  <c r="T49"/>
  <c r="S49"/>
  <c r="R49"/>
  <c r="Q49"/>
  <c r="P49"/>
  <c r="O49"/>
  <c r="N49"/>
  <c r="M49"/>
  <c r="Z48"/>
  <c r="Y48"/>
  <c r="X48"/>
  <c r="W48"/>
  <c r="V48"/>
  <c r="U48"/>
  <c r="T48"/>
  <c r="S48"/>
  <c r="R48"/>
  <c r="Q48"/>
  <c r="P48"/>
  <c r="O48"/>
  <c r="N48"/>
  <c r="M48"/>
  <c r="Z47"/>
  <c r="Y47"/>
  <c r="X47"/>
  <c r="W47"/>
  <c r="V47"/>
  <c r="U47"/>
  <c r="T47"/>
  <c r="S47"/>
  <c r="R47"/>
  <c r="Q47"/>
  <c r="P47"/>
  <c r="O47"/>
  <c r="N47"/>
  <c r="M47"/>
  <c r="Z46"/>
  <c r="Y46"/>
  <c r="X46"/>
  <c r="W46"/>
  <c r="V46"/>
  <c r="U46"/>
  <c r="T46"/>
  <c r="S46"/>
  <c r="R46"/>
  <c r="Q46"/>
  <c r="P46"/>
  <c r="O46"/>
  <c r="N46"/>
  <c r="M46"/>
  <c r="Z45"/>
  <c r="Y45"/>
  <c r="X45"/>
  <c r="W45"/>
  <c r="V45"/>
  <c r="U45"/>
  <c r="T45"/>
  <c r="S45"/>
  <c r="R45"/>
  <c r="Q45"/>
  <c r="P45"/>
  <c r="O45"/>
  <c r="N45"/>
  <c r="M45"/>
  <c r="Z44"/>
  <c r="Y44"/>
  <c r="X44"/>
  <c r="W44"/>
  <c r="V44"/>
  <c r="U44"/>
  <c r="T44"/>
  <c r="S44"/>
  <c r="R44"/>
  <c r="Q44"/>
  <c r="P44"/>
  <c r="O44"/>
  <c r="N44"/>
  <c r="M44"/>
  <c r="Z43"/>
  <c r="Y43"/>
  <c r="X43"/>
  <c r="W43"/>
  <c r="V43"/>
  <c r="U43"/>
  <c r="T43"/>
  <c r="S43"/>
  <c r="R43"/>
  <c r="Q43"/>
  <c r="P43"/>
  <c r="O43"/>
  <c r="N43"/>
  <c r="M43"/>
  <c r="Z42"/>
  <c r="Y42"/>
  <c r="X42"/>
  <c r="W42"/>
  <c r="V42"/>
  <c r="U42"/>
  <c r="T42"/>
  <c r="S42"/>
  <c r="R42"/>
  <c r="Q42"/>
  <c r="P42"/>
  <c r="O42"/>
  <c r="N42"/>
  <c r="M42"/>
  <c r="Z41"/>
  <c r="Y41"/>
  <c r="X41"/>
  <c r="W41"/>
  <c r="V41"/>
  <c r="U41"/>
  <c r="T41"/>
  <c r="S41"/>
  <c r="R41"/>
  <c r="Q41"/>
  <c r="P41"/>
  <c r="O41"/>
  <c r="N41"/>
  <c r="M41"/>
  <c r="Z40"/>
  <c r="Y40"/>
  <c r="X40"/>
  <c r="W40"/>
  <c r="V40"/>
  <c r="U40"/>
  <c r="T40"/>
  <c r="S40"/>
  <c r="R40"/>
  <c r="Q40"/>
  <c r="P40"/>
  <c r="O40"/>
  <c r="N40"/>
  <c r="M40"/>
  <c r="Z39"/>
  <c r="Y39"/>
  <c r="X39"/>
  <c r="W39"/>
  <c r="V39"/>
  <c r="U39"/>
  <c r="T39"/>
  <c r="S39"/>
  <c r="R39"/>
  <c r="Q39"/>
  <c r="P39"/>
  <c r="O39"/>
  <c r="N39"/>
  <c r="M39"/>
  <c r="Z38"/>
  <c r="Y38"/>
  <c r="X38"/>
  <c r="W38"/>
  <c r="V38"/>
  <c r="U38"/>
  <c r="T38"/>
  <c r="S38"/>
  <c r="R38"/>
  <c r="Q38"/>
  <c r="P38"/>
  <c r="O38"/>
  <c r="N38"/>
  <c r="M38"/>
  <c r="Z37"/>
  <c r="Y37"/>
  <c r="X37"/>
  <c r="W37"/>
  <c r="V37"/>
  <c r="U37"/>
  <c r="T37"/>
  <c r="S37"/>
  <c r="R37"/>
  <c r="Q37"/>
  <c r="P37"/>
  <c r="O37"/>
  <c r="N37"/>
  <c r="M37"/>
  <c r="Z36"/>
  <c r="Y36"/>
  <c r="X36"/>
  <c r="W36"/>
  <c r="V36"/>
  <c r="U36"/>
  <c r="T36"/>
  <c r="S36"/>
  <c r="R36"/>
  <c r="Q36"/>
  <c r="P36"/>
  <c r="O36"/>
  <c r="N36"/>
  <c r="M36"/>
  <c r="Z35"/>
  <c r="Y35"/>
  <c r="X35"/>
  <c r="W35"/>
  <c r="V35"/>
  <c r="U35"/>
  <c r="T35"/>
  <c r="S35"/>
  <c r="R35"/>
  <c r="Q35"/>
  <c r="P35"/>
  <c r="O35"/>
  <c r="N35"/>
  <c r="M35"/>
  <c r="Z34"/>
  <c r="Y34"/>
  <c r="X34"/>
  <c r="W34"/>
  <c r="V34"/>
  <c r="U34"/>
  <c r="T34"/>
  <c r="S34"/>
  <c r="R34"/>
  <c r="Q34"/>
  <c r="P34"/>
  <c r="O34"/>
  <c r="N34"/>
  <c r="M34"/>
  <c r="Z33"/>
  <c r="Y33"/>
  <c r="X33"/>
  <c r="W33"/>
  <c r="V33"/>
  <c r="U33"/>
  <c r="T33"/>
  <c r="S33"/>
  <c r="R33"/>
  <c r="Q33"/>
  <c r="P33"/>
  <c r="O33"/>
  <c r="N33"/>
  <c r="M33"/>
  <c r="Z32"/>
  <c r="Y32"/>
  <c r="X32"/>
  <c r="W32"/>
  <c r="V32"/>
  <c r="U32"/>
  <c r="T32"/>
  <c r="S32"/>
  <c r="R32"/>
  <c r="Q32"/>
  <c r="P32"/>
  <c r="O32"/>
  <c r="N32"/>
  <c r="M32"/>
  <c r="Z31"/>
  <c r="Y31"/>
  <c r="X31"/>
  <c r="W31"/>
  <c r="V31"/>
  <c r="U31"/>
  <c r="T31"/>
  <c r="S31"/>
  <c r="R31"/>
  <c r="Q31"/>
  <c r="P31"/>
  <c r="O31"/>
  <c r="N31"/>
  <c r="M31"/>
  <c r="Z30"/>
  <c r="Y30"/>
  <c r="X30"/>
  <c r="W30"/>
  <c r="V30"/>
  <c r="U30"/>
  <c r="T30"/>
  <c r="S30"/>
  <c r="R30"/>
  <c r="Q30"/>
  <c r="P30"/>
  <c r="O30"/>
  <c r="N30"/>
  <c r="M30"/>
  <c r="Z29"/>
  <c r="Y29"/>
  <c r="X29"/>
  <c r="W29"/>
  <c r="V29"/>
  <c r="U29"/>
  <c r="T29"/>
  <c r="S29"/>
  <c r="R29"/>
  <c r="Q29"/>
  <c r="P29"/>
  <c r="O29"/>
  <c r="N29"/>
  <c r="M29"/>
  <c r="AP28"/>
  <c r="Z28"/>
  <c r="Y28"/>
  <c r="X28"/>
  <c r="W28"/>
  <c r="V28"/>
  <c r="U28"/>
  <c r="T28"/>
  <c r="S28"/>
  <c r="R28"/>
  <c r="Q28"/>
  <c r="P28"/>
  <c r="O28"/>
  <c r="N28"/>
  <c r="M28"/>
  <c r="AP27"/>
  <c r="Z27"/>
  <c r="Y27"/>
  <c r="X27"/>
  <c r="W27"/>
  <c r="V27"/>
  <c r="U27"/>
  <c r="T27"/>
  <c r="S27"/>
  <c r="R27"/>
  <c r="Q27"/>
  <c r="P27"/>
  <c r="O27"/>
  <c r="N27"/>
  <c r="M27"/>
  <c r="AP26"/>
  <c r="Z26"/>
  <c r="Y26"/>
  <c r="X26"/>
  <c r="W26"/>
  <c r="V26"/>
  <c r="U26"/>
  <c r="T26"/>
  <c r="S26"/>
  <c r="R26"/>
  <c r="Q26"/>
  <c r="P26"/>
  <c r="O26"/>
  <c r="N26"/>
  <c r="M26"/>
  <c r="AP25"/>
  <c r="Z25"/>
  <c r="Y25"/>
  <c r="X25"/>
  <c r="W25"/>
  <c r="V25"/>
  <c r="U25"/>
  <c r="T25"/>
  <c r="S25"/>
  <c r="R25"/>
  <c r="Q25"/>
  <c r="P25"/>
  <c r="O25"/>
  <c r="N25"/>
  <c r="M25"/>
  <c r="Z24"/>
  <c r="Y24"/>
  <c r="X24"/>
  <c r="W24"/>
  <c r="V24"/>
  <c r="U24"/>
  <c r="T24"/>
  <c r="S24"/>
  <c r="R24"/>
  <c r="Q24"/>
  <c r="P24"/>
  <c r="O24"/>
  <c r="N24"/>
  <c r="M24"/>
  <c r="Z23"/>
  <c r="Y23"/>
  <c r="X23"/>
  <c r="W23"/>
  <c r="V23"/>
  <c r="U23"/>
  <c r="T23"/>
  <c r="S23"/>
  <c r="R23"/>
  <c r="Q23"/>
  <c r="P23"/>
  <c r="O23"/>
  <c r="N23"/>
  <c r="M23"/>
  <c r="Z22"/>
  <c r="Y22"/>
  <c r="X22"/>
  <c r="W22"/>
  <c r="V22"/>
  <c r="U22"/>
  <c r="T22"/>
  <c r="S22"/>
  <c r="R22"/>
  <c r="Q22"/>
  <c r="P22"/>
  <c r="O22"/>
  <c r="N22"/>
  <c r="M22"/>
  <c r="Z21"/>
  <c r="Y21"/>
  <c r="X21"/>
  <c r="W21"/>
  <c r="V21"/>
  <c r="U21"/>
  <c r="T21"/>
  <c r="S21"/>
  <c r="R21"/>
  <c r="Q21"/>
  <c r="P21"/>
  <c r="O21"/>
  <c r="N21"/>
  <c r="M21"/>
  <c r="Z20"/>
  <c r="Y20"/>
  <c r="X20"/>
  <c r="W20"/>
  <c r="V20"/>
  <c r="U20"/>
  <c r="T20"/>
  <c r="S20"/>
  <c r="R20"/>
  <c r="Q20"/>
  <c r="P20"/>
  <c r="O20"/>
  <c r="N20"/>
  <c r="M20"/>
  <c r="Z19"/>
  <c r="Y19"/>
  <c r="W19"/>
  <c r="V19"/>
  <c r="T19"/>
  <c r="S19"/>
  <c r="R19"/>
  <c r="Q19"/>
  <c r="P19"/>
  <c r="O19"/>
  <c r="N19"/>
  <c r="M19"/>
  <c r="F19"/>
  <c r="X19" s="1"/>
  <c r="E19"/>
  <c r="U19" s="1"/>
  <c r="Z18"/>
  <c r="Y18"/>
  <c r="W18"/>
  <c r="V18"/>
  <c r="T18"/>
  <c r="S18"/>
  <c r="R18"/>
  <c r="Q18"/>
  <c r="P18"/>
  <c r="O18"/>
  <c r="N18"/>
  <c r="M18"/>
  <c r="F18"/>
  <c r="X18" s="1"/>
  <c r="E18"/>
  <c r="U18" s="1"/>
  <c r="Z17"/>
  <c r="Y17"/>
  <c r="X17"/>
  <c r="W17"/>
  <c r="V17"/>
  <c r="U17"/>
  <c r="T17"/>
  <c r="S17"/>
  <c r="R17"/>
  <c r="Q17"/>
  <c r="P17"/>
  <c r="O17"/>
  <c r="N17"/>
  <c r="M17"/>
  <c r="Z16"/>
  <c r="Y16"/>
  <c r="X16"/>
  <c r="W16"/>
  <c r="V16"/>
  <c r="U16"/>
  <c r="T16"/>
  <c r="S16"/>
  <c r="R16"/>
  <c r="Q16"/>
  <c r="P16"/>
  <c r="O16"/>
  <c r="N16"/>
  <c r="M16"/>
  <c r="Z15"/>
  <c r="Y15"/>
  <c r="X15"/>
  <c r="W15"/>
  <c r="V15"/>
  <c r="U15"/>
  <c r="T15"/>
  <c r="S15"/>
  <c r="R15"/>
  <c r="Q15"/>
  <c r="P15"/>
  <c r="O15"/>
  <c r="N15"/>
  <c r="M15"/>
  <c r="Z14"/>
  <c r="Y14"/>
  <c r="X14"/>
  <c r="W14"/>
  <c r="V14"/>
  <c r="U14"/>
  <c r="T14"/>
  <c r="S14"/>
  <c r="R14"/>
  <c r="Q14"/>
  <c r="P14"/>
  <c r="O14"/>
  <c r="N14"/>
  <c r="M14"/>
  <c r="Z13"/>
  <c r="Y13"/>
  <c r="W13"/>
  <c r="V13"/>
  <c r="T13"/>
  <c r="S13"/>
  <c r="R13"/>
  <c r="Q13"/>
  <c r="P13"/>
  <c r="O13"/>
  <c r="N13"/>
  <c r="M13"/>
  <c r="F13"/>
  <c r="X13" s="1"/>
  <c r="E13"/>
  <c r="U13" s="1"/>
  <c r="Z12"/>
  <c r="Y12"/>
  <c r="W12"/>
  <c r="V12"/>
  <c r="T12"/>
  <c r="S12"/>
  <c r="R12"/>
  <c r="Q12"/>
  <c r="P12"/>
  <c r="O12"/>
  <c r="N12"/>
  <c r="M12"/>
  <c r="F12"/>
  <c r="X12" s="1"/>
  <c r="E12"/>
  <c r="U12" s="1"/>
  <c r="Z11"/>
  <c r="Y11"/>
  <c r="X11"/>
  <c r="W11"/>
  <c r="V11"/>
  <c r="U11"/>
  <c r="T11"/>
  <c r="S11"/>
  <c r="R11"/>
  <c r="Q11"/>
  <c r="P11"/>
  <c r="O11"/>
  <c r="N11"/>
  <c r="M11"/>
  <c r="Z10"/>
  <c r="Y10"/>
  <c r="X10"/>
  <c r="W10"/>
  <c r="V10"/>
  <c r="U10"/>
  <c r="T10"/>
  <c r="S10"/>
  <c r="R10"/>
  <c r="Q10"/>
  <c r="P10"/>
  <c r="O10"/>
  <c r="N10"/>
  <c r="M10"/>
  <c r="Z9"/>
  <c r="Y9"/>
  <c r="X9"/>
  <c r="W9"/>
  <c r="V9"/>
  <c r="U9"/>
  <c r="T9"/>
  <c r="S9"/>
  <c r="R9"/>
  <c r="Q9"/>
  <c r="P9"/>
  <c r="O9"/>
  <c r="N9"/>
  <c r="M9"/>
  <c r="Z8"/>
  <c r="Y8"/>
  <c r="X8"/>
  <c r="W8"/>
  <c r="V8"/>
  <c r="U8"/>
  <c r="T8"/>
  <c r="S8"/>
  <c r="R8"/>
  <c r="Q8"/>
  <c r="P8"/>
  <c r="O8"/>
  <c r="N8"/>
  <c r="M8"/>
  <c r="Z7"/>
  <c r="Y7"/>
  <c r="W7"/>
  <c r="V7"/>
  <c r="T7"/>
  <c r="S7"/>
  <c r="R7"/>
  <c r="Q7"/>
  <c r="P7"/>
  <c r="O7"/>
  <c r="N7"/>
  <c r="M7"/>
  <c r="F7"/>
  <c r="X7" s="1"/>
  <c r="E7"/>
  <c r="U7" s="1"/>
  <c r="Z6"/>
  <c r="Y6"/>
  <c r="W6"/>
  <c r="V6"/>
  <c r="T6"/>
  <c r="S6"/>
  <c r="R6"/>
  <c r="Q6"/>
  <c r="P6"/>
  <c r="O6"/>
  <c r="N6"/>
  <c r="AH3" s="1"/>
  <c r="M6"/>
  <c r="AF6" s="1"/>
  <c r="F6"/>
  <c r="X6" s="1"/>
  <c r="E6"/>
  <c r="U6" s="1"/>
  <c r="AK3"/>
  <c r="AK2"/>
  <c r="AD2"/>
  <c r="AH2" l="1"/>
  <c r="AI4"/>
  <c r="AD6"/>
  <c r="AH5"/>
  <c r="AF5"/>
  <c r="AD3"/>
  <c r="AF2"/>
  <c r="AF3"/>
  <c r="AD5"/>
  <c r="AG5" s="1"/>
  <c r="AE5" s="1"/>
  <c r="AH6"/>
  <c r="AH4"/>
  <c r="AD5" i="24"/>
  <c r="AF5"/>
  <c r="AD7"/>
  <c r="AH7"/>
  <c r="AH5"/>
  <c r="AH3"/>
  <c r="AF4"/>
  <c r="AD3"/>
  <c r="AF2"/>
  <c r="AJ4"/>
  <c r="AJ2"/>
  <c r="AI3"/>
  <c r="AJ5"/>
  <c r="AD2"/>
  <c r="AH2"/>
  <c r="AF3"/>
  <c r="AJ3"/>
  <c r="AD4"/>
  <c r="AH4"/>
  <c r="AI5"/>
  <c r="AF6"/>
  <c r="AJ6"/>
  <c r="AI6"/>
  <c r="AF7"/>
  <c r="AJ7"/>
  <c r="AD6"/>
  <c r="AH6"/>
  <c r="AI7"/>
  <c r="AI2"/>
  <c r="AI4"/>
  <c r="N8" i="26"/>
  <c r="AH3" s="1"/>
  <c r="R8"/>
  <c r="AH6"/>
  <c r="AJ5"/>
  <c r="AI4"/>
  <c r="AI2"/>
  <c r="AI7"/>
  <c r="AJ4"/>
  <c r="AJ2"/>
  <c r="AJ7"/>
  <c r="AI6"/>
  <c r="AI3"/>
  <c r="AJ6"/>
  <c r="AI5"/>
  <c r="AJ3"/>
  <c r="R7"/>
  <c r="M7"/>
  <c r="M8"/>
  <c r="Q8"/>
  <c r="AI7" i="25"/>
  <c r="AJ6"/>
  <c r="AI5"/>
  <c r="AJ4"/>
  <c r="AJ7"/>
  <c r="AI6"/>
  <c r="AJ5"/>
  <c r="AG3"/>
  <c r="AE3" s="1"/>
  <c r="AD7"/>
  <c r="AF7"/>
  <c r="AH7"/>
  <c r="AD4"/>
  <c r="AF4"/>
  <c r="Z167" i="23"/>
  <c r="Y167"/>
  <c r="X167"/>
  <c r="W167"/>
  <c r="V167"/>
  <c r="U167"/>
  <c r="T167"/>
  <c r="S167"/>
  <c r="R167"/>
  <c r="Q167"/>
  <c r="P167"/>
  <c r="O167"/>
  <c r="N167"/>
  <c r="M167"/>
  <c r="Z166"/>
  <c r="Y166"/>
  <c r="X166"/>
  <c r="W166"/>
  <c r="V166"/>
  <c r="U166"/>
  <c r="T166"/>
  <c r="S166"/>
  <c r="R166"/>
  <c r="Q166"/>
  <c r="P166"/>
  <c r="O166"/>
  <c r="N166"/>
  <c r="M166"/>
  <c r="Z165"/>
  <c r="Y165"/>
  <c r="X165"/>
  <c r="W165"/>
  <c r="V165"/>
  <c r="U165"/>
  <c r="T165"/>
  <c r="S165"/>
  <c r="R165"/>
  <c r="Q165"/>
  <c r="P165"/>
  <c r="O165"/>
  <c r="N165"/>
  <c r="M165"/>
  <c r="Z164"/>
  <c r="Y164"/>
  <c r="X164"/>
  <c r="W164"/>
  <c r="V164"/>
  <c r="U164"/>
  <c r="T164"/>
  <c r="S164"/>
  <c r="R164"/>
  <c r="Q164"/>
  <c r="P164"/>
  <c r="O164"/>
  <c r="N164"/>
  <c r="M164"/>
  <c r="Z163"/>
  <c r="Y163"/>
  <c r="X163"/>
  <c r="W163"/>
  <c r="V163"/>
  <c r="U163"/>
  <c r="T163"/>
  <c r="S163"/>
  <c r="R163"/>
  <c r="Q163"/>
  <c r="P163"/>
  <c r="O163"/>
  <c r="N163"/>
  <c r="M163"/>
  <c r="Z162"/>
  <c r="Y162"/>
  <c r="X162"/>
  <c r="W162"/>
  <c r="V162"/>
  <c r="U162"/>
  <c r="T162"/>
  <c r="S162"/>
  <c r="R162"/>
  <c r="Q162"/>
  <c r="P162"/>
  <c r="O162"/>
  <c r="N162"/>
  <c r="M162"/>
  <c r="Z161"/>
  <c r="Y161"/>
  <c r="X161"/>
  <c r="W161"/>
  <c r="V161"/>
  <c r="U161"/>
  <c r="T161"/>
  <c r="S161"/>
  <c r="R161"/>
  <c r="Q161"/>
  <c r="P161"/>
  <c r="O161"/>
  <c r="N161"/>
  <c r="M161"/>
  <c r="Z160"/>
  <c r="Y160"/>
  <c r="X160"/>
  <c r="W160"/>
  <c r="V160"/>
  <c r="U160"/>
  <c r="T160"/>
  <c r="S160"/>
  <c r="R160"/>
  <c r="Q160"/>
  <c r="P160"/>
  <c r="O160"/>
  <c r="N160"/>
  <c r="M160"/>
  <c r="Z159"/>
  <c r="Y159"/>
  <c r="X159"/>
  <c r="W159"/>
  <c r="V159"/>
  <c r="U159"/>
  <c r="T159"/>
  <c r="S159"/>
  <c r="R159"/>
  <c r="Q159"/>
  <c r="Z158"/>
  <c r="Y158"/>
  <c r="X158"/>
  <c r="W158"/>
  <c r="V158"/>
  <c r="U158"/>
  <c r="T158"/>
  <c r="S158"/>
  <c r="R158"/>
  <c r="Q158"/>
  <c r="Z157"/>
  <c r="Y157"/>
  <c r="X157"/>
  <c r="W157"/>
  <c r="V157"/>
  <c r="U157"/>
  <c r="T157"/>
  <c r="S157"/>
  <c r="R157"/>
  <c r="Q157"/>
  <c r="Z156"/>
  <c r="Y156"/>
  <c r="X156"/>
  <c r="W156"/>
  <c r="V156"/>
  <c r="U156"/>
  <c r="T156"/>
  <c r="S156"/>
  <c r="R156"/>
  <c r="Q156"/>
  <c r="P156"/>
  <c r="O156"/>
  <c r="N156"/>
  <c r="M156"/>
  <c r="Z155"/>
  <c r="Y155"/>
  <c r="X155"/>
  <c r="W155"/>
  <c r="V155"/>
  <c r="U155"/>
  <c r="T155"/>
  <c r="S155"/>
  <c r="R155"/>
  <c r="Q155"/>
  <c r="P155"/>
  <c r="O155"/>
  <c r="N155"/>
  <c r="M155"/>
  <c r="Z154"/>
  <c r="Y154"/>
  <c r="X154"/>
  <c r="W154"/>
  <c r="V154"/>
  <c r="U154"/>
  <c r="T154"/>
  <c r="S154"/>
  <c r="R154"/>
  <c r="Q154"/>
  <c r="P154"/>
  <c r="O154"/>
  <c r="N154"/>
  <c r="M154"/>
  <c r="Z153"/>
  <c r="Y153"/>
  <c r="X153"/>
  <c r="W153"/>
  <c r="V153"/>
  <c r="U153"/>
  <c r="T153"/>
  <c r="S153"/>
  <c r="R153"/>
  <c r="Q153"/>
  <c r="P153"/>
  <c r="O153"/>
  <c r="N153"/>
  <c r="M153"/>
  <c r="Z152"/>
  <c r="Y152"/>
  <c r="X152"/>
  <c r="W152"/>
  <c r="V152"/>
  <c r="U152"/>
  <c r="T152"/>
  <c r="S152"/>
  <c r="R152"/>
  <c r="Q152"/>
  <c r="P152"/>
  <c r="O152"/>
  <c r="N152"/>
  <c r="M152"/>
  <c r="Z151"/>
  <c r="Y151"/>
  <c r="X151"/>
  <c r="W151"/>
  <c r="V151"/>
  <c r="U151"/>
  <c r="T151"/>
  <c r="S151"/>
  <c r="R151"/>
  <c r="Q151"/>
  <c r="P151"/>
  <c r="O151"/>
  <c r="N151"/>
  <c r="M151"/>
  <c r="Z150"/>
  <c r="Y150"/>
  <c r="X150"/>
  <c r="W150"/>
  <c r="V150"/>
  <c r="U150"/>
  <c r="T150"/>
  <c r="S150"/>
  <c r="R150"/>
  <c r="Q150"/>
  <c r="P150"/>
  <c r="O150"/>
  <c r="N150"/>
  <c r="M150"/>
  <c r="Z149"/>
  <c r="Y149"/>
  <c r="X149"/>
  <c r="W149"/>
  <c r="V149"/>
  <c r="U149"/>
  <c r="T149"/>
  <c r="S149"/>
  <c r="R149"/>
  <c r="Q149"/>
  <c r="P149"/>
  <c r="O149"/>
  <c r="N149"/>
  <c r="M149"/>
  <c r="Z148"/>
  <c r="Y148"/>
  <c r="X148"/>
  <c r="W148"/>
  <c r="V148"/>
  <c r="U148"/>
  <c r="T148"/>
  <c r="S148"/>
  <c r="R148"/>
  <c r="Q148"/>
  <c r="Z147"/>
  <c r="Y147"/>
  <c r="X147"/>
  <c r="W147"/>
  <c r="V147"/>
  <c r="U147"/>
  <c r="T147"/>
  <c r="S147"/>
  <c r="R147"/>
  <c r="Q147"/>
  <c r="Z146"/>
  <c r="Y146"/>
  <c r="X146"/>
  <c r="W146"/>
  <c r="V146"/>
  <c r="U146"/>
  <c r="T146"/>
  <c r="S146"/>
  <c r="R146"/>
  <c r="Q146"/>
  <c r="Z145"/>
  <c r="Y145"/>
  <c r="X145"/>
  <c r="W145"/>
  <c r="V145"/>
  <c r="U145"/>
  <c r="T145"/>
  <c r="S145"/>
  <c r="R145"/>
  <c r="Q145"/>
  <c r="P145"/>
  <c r="O145"/>
  <c r="N145"/>
  <c r="M145"/>
  <c r="Z144"/>
  <c r="Y144"/>
  <c r="X144"/>
  <c r="W144"/>
  <c r="V144"/>
  <c r="U144"/>
  <c r="T144"/>
  <c r="S144"/>
  <c r="R144"/>
  <c r="Q144"/>
  <c r="P144"/>
  <c r="O144"/>
  <c r="N144"/>
  <c r="M144"/>
  <c r="Z143"/>
  <c r="Y143"/>
  <c r="X143"/>
  <c r="W143"/>
  <c r="V143"/>
  <c r="U143"/>
  <c r="T143"/>
  <c r="S143"/>
  <c r="R143"/>
  <c r="Q143"/>
  <c r="P143"/>
  <c r="O143"/>
  <c r="N143"/>
  <c r="M143"/>
  <c r="Z142"/>
  <c r="Y142"/>
  <c r="X142"/>
  <c r="W142"/>
  <c r="V142"/>
  <c r="U142"/>
  <c r="T142"/>
  <c r="S142"/>
  <c r="R142"/>
  <c r="Q142"/>
  <c r="P142"/>
  <c r="O142"/>
  <c r="N142"/>
  <c r="M142"/>
  <c r="Z141"/>
  <c r="Y141"/>
  <c r="X141"/>
  <c r="W141"/>
  <c r="V141"/>
  <c r="U141"/>
  <c r="T141"/>
  <c r="S141"/>
  <c r="R141"/>
  <c r="Q141"/>
  <c r="P141"/>
  <c r="O141"/>
  <c r="N141"/>
  <c r="M141"/>
  <c r="Z140"/>
  <c r="Y140"/>
  <c r="X140"/>
  <c r="W140"/>
  <c r="V140"/>
  <c r="U140"/>
  <c r="T140"/>
  <c r="S140"/>
  <c r="R140"/>
  <c r="Q140"/>
  <c r="P140"/>
  <c r="O140"/>
  <c r="N140"/>
  <c r="M140"/>
  <c r="Z139"/>
  <c r="Y139"/>
  <c r="X139"/>
  <c r="W139"/>
  <c r="V139"/>
  <c r="U139"/>
  <c r="T139"/>
  <c r="S139"/>
  <c r="R139"/>
  <c r="Q139"/>
  <c r="P139"/>
  <c r="O139"/>
  <c r="N139"/>
  <c r="M139"/>
  <c r="Z138"/>
  <c r="Y138"/>
  <c r="X138"/>
  <c r="W138"/>
  <c r="V138"/>
  <c r="U138"/>
  <c r="T138"/>
  <c r="S138"/>
  <c r="R138"/>
  <c r="Q138"/>
  <c r="P138"/>
  <c r="O138"/>
  <c r="N138"/>
  <c r="M138"/>
  <c r="Z137"/>
  <c r="Y137"/>
  <c r="X137"/>
  <c r="W137"/>
  <c r="V137"/>
  <c r="U137"/>
  <c r="T137"/>
  <c r="S137"/>
  <c r="R137"/>
  <c r="Q137"/>
  <c r="Z136"/>
  <c r="Y136"/>
  <c r="X136"/>
  <c r="W136"/>
  <c r="V136"/>
  <c r="U136"/>
  <c r="T136"/>
  <c r="S136"/>
  <c r="R136"/>
  <c r="Q136"/>
  <c r="Z135"/>
  <c r="Y135"/>
  <c r="X135"/>
  <c r="W135"/>
  <c r="V135"/>
  <c r="U135"/>
  <c r="T135"/>
  <c r="S135"/>
  <c r="R135"/>
  <c r="Q135"/>
  <c r="Z134"/>
  <c r="Y134"/>
  <c r="X134"/>
  <c r="W134"/>
  <c r="V134"/>
  <c r="U134"/>
  <c r="T134"/>
  <c r="S134"/>
  <c r="R134"/>
  <c r="Q134"/>
  <c r="P134"/>
  <c r="O134"/>
  <c r="N134"/>
  <c r="M134"/>
  <c r="Z133"/>
  <c r="Y133"/>
  <c r="X133"/>
  <c r="W133"/>
  <c r="V133"/>
  <c r="U133"/>
  <c r="T133"/>
  <c r="S133"/>
  <c r="R133"/>
  <c r="Q133"/>
  <c r="P133"/>
  <c r="O133"/>
  <c r="N133"/>
  <c r="M133"/>
  <c r="Z132"/>
  <c r="Y132"/>
  <c r="X132"/>
  <c r="W132"/>
  <c r="V132"/>
  <c r="U132"/>
  <c r="T132"/>
  <c r="S132"/>
  <c r="R132"/>
  <c r="Q132"/>
  <c r="P132"/>
  <c r="O132"/>
  <c r="N132"/>
  <c r="M132"/>
  <c r="Z131"/>
  <c r="Y131"/>
  <c r="X131"/>
  <c r="W131"/>
  <c r="V131"/>
  <c r="U131"/>
  <c r="T131"/>
  <c r="S131"/>
  <c r="R131"/>
  <c r="Q131"/>
  <c r="P131"/>
  <c r="O131"/>
  <c r="N131"/>
  <c r="M131"/>
  <c r="Z130"/>
  <c r="Y130"/>
  <c r="X130"/>
  <c r="W130"/>
  <c r="V130"/>
  <c r="U130"/>
  <c r="T130"/>
  <c r="S130"/>
  <c r="R130"/>
  <c r="Q130"/>
  <c r="P130"/>
  <c r="O130"/>
  <c r="N130"/>
  <c r="M130"/>
  <c r="Z129"/>
  <c r="Y129"/>
  <c r="X129"/>
  <c r="W129"/>
  <c r="V129"/>
  <c r="U129"/>
  <c r="T129"/>
  <c r="S129"/>
  <c r="R129"/>
  <c r="Q129"/>
  <c r="P129"/>
  <c r="O129"/>
  <c r="N129"/>
  <c r="M129"/>
  <c r="Z128"/>
  <c r="Y128"/>
  <c r="X128"/>
  <c r="W128"/>
  <c r="V128"/>
  <c r="U128"/>
  <c r="T128"/>
  <c r="S128"/>
  <c r="R128"/>
  <c r="Q128"/>
  <c r="P128"/>
  <c r="O128"/>
  <c r="N128"/>
  <c r="M128"/>
  <c r="Z127"/>
  <c r="Y127"/>
  <c r="X127"/>
  <c r="W127"/>
  <c r="V127"/>
  <c r="U127"/>
  <c r="T127"/>
  <c r="S127"/>
  <c r="R127"/>
  <c r="Q127"/>
  <c r="P127"/>
  <c r="O127"/>
  <c r="N127"/>
  <c r="M127"/>
  <c r="Z126"/>
  <c r="Y126"/>
  <c r="X126"/>
  <c r="W126"/>
  <c r="V126"/>
  <c r="U126"/>
  <c r="T126"/>
  <c r="S126"/>
  <c r="R126"/>
  <c r="Q126"/>
  <c r="Z125"/>
  <c r="Y125"/>
  <c r="X125"/>
  <c r="W125"/>
  <c r="V125"/>
  <c r="U125"/>
  <c r="T125"/>
  <c r="S125"/>
  <c r="R125"/>
  <c r="Q125"/>
  <c r="Z124"/>
  <c r="Y124"/>
  <c r="X124"/>
  <c r="W124"/>
  <c r="V124"/>
  <c r="U124"/>
  <c r="T124"/>
  <c r="S124"/>
  <c r="R124"/>
  <c r="Q124"/>
  <c r="Z123"/>
  <c r="Y123"/>
  <c r="X123"/>
  <c r="W123"/>
  <c r="V123"/>
  <c r="U123"/>
  <c r="T123"/>
  <c r="S123"/>
  <c r="R123"/>
  <c r="Q123"/>
  <c r="P123"/>
  <c r="O123"/>
  <c r="N123"/>
  <c r="M123"/>
  <c r="Z122"/>
  <c r="Y122"/>
  <c r="X122"/>
  <c r="W122"/>
  <c r="V122"/>
  <c r="U122"/>
  <c r="T122"/>
  <c r="S122"/>
  <c r="R122"/>
  <c r="Q122"/>
  <c r="P122"/>
  <c r="O122"/>
  <c r="N122"/>
  <c r="M122"/>
  <c r="Z121"/>
  <c r="Y121"/>
  <c r="X121"/>
  <c r="W121"/>
  <c r="V121"/>
  <c r="U121"/>
  <c r="T121"/>
  <c r="S121"/>
  <c r="R121"/>
  <c r="Q121"/>
  <c r="P121"/>
  <c r="O121"/>
  <c r="N121"/>
  <c r="M121"/>
  <c r="Z120"/>
  <c r="Y120"/>
  <c r="X120"/>
  <c r="W120"/>
  <c r="V120"/>
  <c r="U120"/>
  <c r="T120"/>
  <c r="S120"/>
  <c r="R120"/>
  <c r="Q120"/>
  <c r="P120"/>
  <c r="O120"/>
  <c r="N120"/>
  <c r="M120"/>
  <c r="Z119"/>
  <c r="Y119"/>
  <c r="X119"/>
  <c r="W119"/>
  <c r="V119"/>
  <c r="U119"/>
  <c r="T119"/>
  <c r="S119"/>
  <c r="R119"/>
  <c r="Q119"/>
  <c r="P119"/>
  <c r="O119"/>
  <c r="N119"/>
  <c r="M119"/>
  <c r="Z118"/>
  <c r="Y118"/>
  <c r="X118"/>
  <c r="W118"/>
  <c r="V118"/>
  <c r="U118"/>
  <c r="T118"/>
  <c r="S118"/>
  <c r="R118"/>
  <c r="Q118"/>
  <c r="P118"/>
  <c r="O118"/>
  <c r="N118"/>
  <c r="M118"/>
  <c r="Z117"/>
  <c r="Y117"/>
  <c r="X117"/>
  <c r="W117"/>
  <c r="V117"/>
  <c r="U117"/>
  <c r="T117"/>
  <c r="S117"/>
  <c r="R117"/>
  <c r="Q117"/>
  <c r="P117"/>
  <c r="O117"/>
  <c r="N117"/>
  <c r="M117"/>
  <c r="Z116"/>
  <c r="Y116"/>
  <c r="X116"/>
  <c r="W116"/>
  <c r="V116"/>
  <c r="U116"/>
  <c r="T116"/>
  <c r="S116"/>
  <c r="R116"/>
  <c r="Q116"/>
  <c r="P116"/>
  <c r="O116"/>
  <c r="N116"/>
  <c r="M116"/>
  <c r="Z115"/>
  <c r="Y115"/>
  <c r="X115"/>
  <c r="W115"/>
  <c r="V115"/>
  <c r="U115"/>
  <c r="T115"/>
  <c r="S115"/>
  <c r="R115"/>
  <c r="Q115"/>
  <c r="Z114"/>
  <c r="Y114"/>
  <c r="X114"/>
  <c r="W114"/>
  <c r="V114"/>
  <c r="U114"/>
  <c r="T114"/>
  <c r="S114"/>
  <c r="R114"/>
  <c r="Q114"/>
  <c r="Z113"/>
  <c r="Y113"/>
  <c r="X113"/>
  <c r="W113"/>
  <c r="V113"/>
  <c r="U113"/>
  <c r="T113"/>
  <c r="S113"/>
  <c r="R113"/>
  <c r="Q113"/>
  <c r="Z112"/>
  <c r="Y112"/>
  <c r="X112"/>
  <c r="W112"/>
  <c r="V112"/>
  <c r="U112"/>
  <c r="T112"/>
  <c r="S112"/>
  <c r="R112"/>
  <c r="Q112"/>
  <c r="P112"/>
  <c r="O112"/>
  <c r="N112"/>
  <c r="M112"/>
  <c r="Z111"/>
  <c r="Y111"/>
  <c r="X111"/>
  <c r="W111"/>
  <c r="V111"/>
  <c r="U111"/>
  <c r="T111"/>
  <c r="S111"/>
  <c r="R111"/>
  <c r="Q111"/>
  <c r="P111"/>
  <c r="O111"/>
  <c r="N111"/>
  <c r="M111"/>
  <c r="Z110"/>
  <c r="Y110"/>
  <c r="X110"/>
  <c r="W110"/>
  <c r="V110"/>
  <c r="U110"/>
  <c r="T110"/>
  <c r="S110"/>
  <c r="R110"/>
  <c r="Q110"/>
  <c r="P110"/>
  <c r="O110"/>
  <c r="N110"/>
  <c r="M110"/>
  <c r="Z109"/>
  <c r="Y109"/>
  <c r="X109"/>
  <c r="W109"/>
  <c r="V109"/>
  <c r="U109"/>
  <c r="T109"/>
  <c r="S109"/>
  <c r="R109"/>
  <c r="Q109"/>
  <c r="P109"/>
  <c r="O109"/>
  <c r="N109"/>
  <c r="M109"/>
  <c r="Z108"/>
  <c r="Y108"/>
  <c r="X108"/>
  <c r="W108"/>
  <c r="V108"/>
  <c r="U108"/>
  <c r="T108"/>
  <c r="S108"/>
  <c r="R108"/>
  <c r="Q108"/>
  <c r="P108"/>
  <c r="O108"/>
  <c r="N108"/>
  <c r="M108"/>
  <c r="Z107"/>
  <c r="Y107"/>
  <c r="X107"/>
  <c r="W107"/>
  <c r="V107"/>
  <c r="U107"/>
  <c r="T107"/>
  <c r="S107"/>
  <c r="R107"/>
  <c r="Q107"/>
  <c r="P107"/>
  <c r="O107"/>
  <c r="N107"/>
  <c r="M107"/>
  <c r="Z106"/>
  <c r="Y106"/>
  <c r="X106"/>
  <c r="W106"/>
  <c r="V106"/>
  <c r="U106"/>
  <c r="T106"/>
  <c r="S106"/>
  <c r="R106"/>
  <c r="Q106"/>
  <c r="P106"/>
  <c r="O106"/>
  <c r="N106"/>
  <c r="M106"/>
  <c r="Z105"/>
  <c r="Y105"/>
  <c r="X105"/>
  <c r="W105"/>
  <c r="V105"/>
  <c r="U105"/>
  <c r="T105"/>
  <c r="S105"/>
  <c r="R105"/>
  <c r="Q105"/>
  <c r="P105"/>
  <c r="O105"/>
  <c r="N105"/>
  <c r="M105"/>
  <c r="Z104"/>
  <c r="Y104"/>
  <c r="X104"/>
  <c r="W104"/>
  <c r="V104"/>
  <c r="U104"/>
  <c r="T104"/>
  <c r="S104"/>
  <c r="R104"/>
  <c r="Q104"/>
  <c r="Z103"/>
  <c r="Y103"/>
  <c r="X103"/>
  <c r="W103"/>
  <c r="V103"/>
  <c r="U103"/>
  <c r="T103"/>
  <c r="S103"/>
  <c r="R103"/>
  <c r="Q103"/>
  <c r="Z102"/>
  <c r="Y102"/>
  <c r="X102"/>
  <c r="W102"/>
  <c r="V102"/>
  <c r="U102"/>
  <c r="T102"/>
  <c r="S102"/>
  <c r="R102"/>
  <c r="Q102"/>
  <c r="Z101"/>
  <c r="Y101"/>
  <c r="X101"/>
  <c r="W101"/>
  <c r="V101"/>
  <c r="U101"/>
  <c r="T101"/>
  <c r="S101"/>
  <c r="R101"/>
  <c r="Q101"/>
  <c r="P101"/>
  <c r="O101"/>
  <c r="N101"/>
  <c r="M101"/>
  <c r="Z100"/>
  <c r="Y100"/>
  <c r="X100"/>
  <c r="W100"/>
  <c r="V100"/>
  <c r="U100"/>
  <c r="T100"/>
  <c r="S100"/>
  <c r="R100"/>
  <c r="Q100"/>
  <c r="P100"/>
  <c r="O100"/>
  <c r="N100"/>
  <c r="M100"/>
  <c r="Z99"/>
  <c r="Y99"/>
  <c r="X99"/>
  <c r="W99"/>
  <c r="V99"/>
  <c r="U99"/>
  <c r="T99"/>
  <c r="S99"/>
  <c r="R99"/>
  <c r="Q99"/>
  <c r="P99"/>
  <c r="O99"/>
  <c r="N99"/>
  <c r="M99"/>
  <c r="Z98"/>
  <c r="Y98"/>
  <c r="X98"/>
  <c r="W98"/>
  <c r="V98"/>
  <c r="U98"/>
  <c r="T98"/>
  <c r="S98"/>
  <c r="R98"/>
  <c r="Q98"/>
  <c r="P98"/>
  <c r="O98"/>
  <c r="N98"/>
  <c r="M98"/>
  <c r="Z97"/>
  <c r="Y97"/>
  <c r="X97"/>
  <c r="W97"/>
  <c r="V97"/>
  <c r="U97"/>
  <c r="T97"/>
  <c r="S97"/>
  <c r="R97"/>
  <c r="Q97"/>
  <c r="P97"/>
  <c r="O97"/>
  <c r="N97"/>
  <c r="M97"/>
  <c r="Z96"/>
  <c r="Y96"/>
  <c r="X96"/>
  <c r="W96"/>
  <c r="V96"/>
  <c r="U96"/>
  <c r="T96"/>
  <c r="S96"/>
  <c r="R96"/>
  <c r="Q96"/>
  <c r="P96"/>
  <c r="O96"/>
  <c r="N96"/>
  <c r="M96"/>
  <c r="Z95"/>
  <c r="Y95"/>
  <c r="X95"/>
  <c r="W95"/>
  <c r="V95"/>
  <c r="U95"/>
  <c r="T95"/>
  <c r="S95"/>
  <c r="R95"/>
  <c r="Q95"/>
  <c r="P95"/>
  <c r="O95"/>
  <c r="N95"/>
  <c r="M95"/>
  <c r="Z94"/>
  <c r="Y94"/>
  <c r="X94"/>
  <c r="W94"/>
  <c r="V94"/>
  <c r="U94"/>
  <c r="T94"/>
  <c r="S94"/>
  <c r="R94"/>
  <c r="Q94"/>
  <c r="P94"/>
  <c r="O94"/>
  <c r="N94"/>
  <c r="M94"/>
  <c r="Z93"/>
  <c r="Y93"/>
  <c r="X93"/>
  <c r="W93"/>
  <c r="V93"/>
  <c r="U93"/>
  <c r="T93"/>
  <c r="S93"/>
  <c r="R93"/>
  <c r="Q93"/>
  <c r="Z92"/>
  <c r="Y92"/>
  <c r="X92"/>
  <c r="W92"/>
  <c r="V92"/>
  <c r="U92"/>
  <c r="T92"/>
  <c r="S92"/>
  <c r="R92"/>
  <c r="Q92"/>
  <c r="Z91"/>
  <c r="Y91"/>
  <c r="X91"/>
  <c r="W91"/>
  <c r="V91"/>
  <c r="U91"/>
  <c r="T91"/>
  <c r="S91"/>
  <c r="R91"/>
  <c r="Q91"/>
  <c r="Z90"/>
  <c r="Y90"/>
  <c r="X90"/>
  <c r="W90"/>
  <c r="V90"/>
  <c r="U90"/>
  <c r="T90"/>
  <c r="S90"/>
  <c r="R90"/>
  <c r="Q90"/>
  <c r="P90"/>
  <c r="O90"/>
  <c r="N90"/>
  <c r="M90"/>
  <c r="Z89"/>
  <c r="Y89"/>
  <c r="X89"/>
  <c r="W89"/>
  <c r="V89"/>
  <c r="U89"/>
  <c r="T89"/>
  <c r="S89"/>
  <c r="R89"/>
  <c r="Q89"/>
  <c r="P89"/>
  <c r="O89"/>
  <c r="N89"/>
  <c r="M89"/>
  <c r="Z88"/>
  <c r="Y88"/>
  <c r="X88"/>
  <c r="W88"/>
  <c r="V88"/>
  <c r="U88"/>
  <c r="T88"/>
  <c r="S88"/>
  <c r="R88"/>
  <c r="Q88"/>
  <c r="P88"/>
  <c r="O88"/>
  <c r="N88"/>
  <c r="M88"/>
  <c r="Z87"/>
  <c r="Y87"/>
  <c r="X87"/>
  <c r="W87"/>
  <c r="V87"/>
  <c r="U87"/>
  <c r="T87"/>
  <c r="S87"/>
  <c r="R87"/>
  <c r="Q87"/>
  <c r="P87"/>
  <c r="O87"/>
  <c r="N87"/>
  <c r="M87"/>
  <c r="Z86"/>
  <c r="Y86"/>
  <c r="X86"/>
  <c r="W86"/>
  <c r="V86"/>
  <c r="U86"/>
  <c r="T86"/>
  <c r="S86"/>
  <c r="R86"/>
  <c r="Q86"/>
  <c r="P86"/>
  <c r="O86"/>
  <c r="N86"/>
  <c r="M86"/>
  <c r="Z85"/>
  <c r="Y85"/>
  <c r="X85"/>
  <c r="W85"/>
  <c r="V85"/>
  <c r="U85"/>
  <c r="T85"/>
  <c r="S85"/>
  <c r="R85"/>
  <c r="Q85"/>
  <c r="P85"/>
  <c r="O85"/>
  <c r="N85"/>
  <c r="M85"/>
  <c r="Z84"/>
  <c r="Y84"/>
  <c r="X84"/>
  <c r="W84"/>
  <c r="V84"/>
  <c r="U84"/>
  <c r="T84"/>
  <c r="S84"/>
  <c r="R84"/>
  <c r="Q84"/>
  <c r="P84"/>
  <c r="O84"/>
  <c r="N84"/>
  <c r="M84"/>
  <c r="Z83"/>
  <c r="Y83"/>
  <c r="X83"/>
  <c r="W83"/>
  <c r="V83"/>
  <c r="U83"/>
  <c r="T83"/>
  <c r="S83"/>
  <c r="R83"/>
  <c r="Q83"/>
  <c r="P83"/>
  <c r="O83"/>
  <c r="N83"/>
  <c r="M83"/>
  <c r="Z82"/>
  <c r="Y82"/>
  <c r="X82"/>
  <c r="W82"/>
  <c r="V82"/>
  <c r="U82"/>
  <c r="T82"/>
  <c r="S82"/>
  <c r="R82"/>
  <c r="Q82"/>
  <c r="Z81"/>
  <c r="Y81"/>
  <c r="X81"/>
  <c r="W81"/>
  <c r="V81"/>
  <c r="U81"/>
  <c r="T81"/>
  <c r="S81"/>
  <c r="R81"/>
  <c r="Q81"/>
  <c r="Z80"/>
  <c r="Y80"/>
  <c r="X80"/>
  <c r="W80"/>
  <c r="V80"/>
  <c r="U80"/>
  <c r="T80"/>
  <c r="S80"/>
  <c r="R80"/>
  <c r="Q80"/>
  <c r="Z79"/>
  <c r="Y79"/>
  <c r="X79"/>
  <c r="W79"/>
  <c r="V79"/>
  <c r="U79"/>
  <c r="T79"/>
  <c r="S79"/>
  <c r="R79"/>
  <c r="Q79"/>
  <c r="P79"/>
  <c r="O79"/>
  <c r="N79"/>
  <c r="M79"/>
  <c r="Z78"/>
  <c r="Y78"/>
  <c r="X78"/>
  <c r="W78"/>
  <c r="V78"/>
  <c r="U78"/>
  <c r="T78"/>
  <c r="S78"/>
  <c r="R78"/>
  <c r="Q78"/>
  <c r="P78"/>
  <c r="O78"/>
  <c r="N78"/>
  <c r="M78"/>
  <c r="Z77"/>
  <c r="Y77"/>
  <c r="X77"/>
  <c r="W77"/>
  <c r="V77"/>
  <c r="U77"/>
  <c r="T77"/>
  <c r="S77"/>
  <c r="R77"/>
  <c r="Q77"/>
  <c r="P77"/>
  <c r="O77"/>
  <c r="N77"/>
  <c r="M77"/>
  <c r="Z76"/>
  <c r="Y76"/>
  <c r="X76"/>
  <c r="W76"/>
  <c r="V76"/>
  <c r="U76"/>
  <c r="T76"/>
  <c r="S76"/>
  <c r="R76"/>
  <c r="Q76"/>
  <c r="P76"/>
  <c r="O76"/>
  <c r="N76"/>
  <c r="M76"/>
  <c r="Z75"/>
  <c r="Y75"/>
  <c r="X75"/>
  <c r="W75"/>
  <c r="V75"/>
  <c r="U75"/>
  <c r="T75"/>
  <c r="S75"/>
  <c r="R75"/>
  <c r="Q75"/>
  <c r="P75"/>
  <c r="O75"/>
  <c r="N75"/>
  <c r="M75"/>
  <c r="Z74"/>
  <c r="Y74"/>
  <c r="X74"/>
  <c r="W74"/>
  <c r="V74"/>
  <c r="U74"/>
  <c r="T74"/>
  <c r="S74"/>
  <c r="R74"/>
  <c r="Q74"/>
  <c r="P74"/>
  <c r="O74"/>
  <c r="N74"/>
  <c r="M74"/>
  <c r="Z73"/>
  <c r="Y73"/>
  <c r="X73"/>
  <c r="W73"/>
  <c r="V73"/>
  <c r="U73"/>
  <c r="T73"/>
  <c r="S73"/>
  <c r="R73"/>
  <c r="Q73"/>
  <c r="P73"/>
  <c r="O73"/>
  <c r="N73"/>
  <c r="M73"/>
  <c r="Z72"/>
  <c r="Y72"/>
  <c r="X72"/>
  <c r="W72"/>
  <c r="V72"/>
  <c r="U72"/>
  <c r="T72"/>
  <c r="S72"/>
  <c r="R72"/>
  <c r="Q72"/>
  <c r="P72"/>
  <c r="O72"/>
  <c r="N72"/>
  <c r="M72"/>
  <c r="Z71"/>
  <c r="Y71"/>
  <c r="X71"/>
  <c r="W71"/>
  <c r="V71"/>
  <c r="U71"/>
  <c r="T71"/>
  <c r="S71"/>
  <c r="R71"/>
  <c r="Q71"/>
  <c r="Z70"/>
  <c r="Y70"/>
  <c r="X70"/>
  <c r="W70"/>
  <c r="V70"/>
  <c r="U70"/>
  <c r="T70"/>
  <c r="S70"/>
  <c r="R70"/>
  <c r="Q70"/>
  <c r="Z69"/>
  <c r="Y69"/>
  <c r="X69"/>
  <c r="W69"/>
  <c r="V69"/>
  <c r="U69"/>
  <c r="T69"/>
  <c r="S69"/>
  <c r="R69"/>
  <c r="Q69"/>
  <c r="Z68"/>
  <c r="Y68"/>
  <c r="X68"/>
  <c r="W68"/>
  <c r="V68"/>
  <c r="U68"/>
  <c r="T68"/>
  <c r="S68"/>
  <c r="R68"/>
  <c r="Q68"/>
  <c r="P68"/>
  <c r="O68"/>
  <c r="N68"/>
  <c r="M68"/>
  <c r="Z67"/>
  <c r="Y67"/>
  <c r="X67"/>
  <c r="W67"/>
  <c r="V67"/>
  <c r="U67"/>
  <c r="T67"/>
  <c r="S67"/>
  <c r="R67"/>
  <c r="Q67"/>
  <c r="P67"/>
  <c r="O67"/>
  <c r="N67"/>
  <c r="M67"/>
  <c r="Z66"/>
  <c r="Y66"/>
  <c r="X66"/>
  <c r="W66"/>
  <c r="V66"/>
  <c r="U66"/>
  <c r="T66"/>
  <c r="S66"/>
  <c r="R66"/>
  <c r="Q66"/>
  <c r="P66"/>
  <c r="O66"/>
  <c r="N66"/>
  <c r="M66"/>
  <c r="Z65"/>
  <c r="Y65"/>
  <c r="X65"/>
  <c r="W65"/>
  <c r="V65"/>
  <c r="U65"/>
  <c r="T65"/>
  <c r="S65"/>
  <c r="R65"/>
  <c r="Q65"/>
  <c r="P65"/>
  <c r="O65"/>
  <c r="N65"/>
  <c r="M65"/>
  <c r="Z64"/>
  <c r="Y64"/>
  <c r="X64"/>
  <c r="W64"/>
  <c r="V64"/>
  <c r="U64"/>
  <c r="T64"/>
  <c r="S64"/>
  <c r="R64"/>
  <c r="Q64"/>
  <c r="P64"/>
  <c r="O64"/>
  <c r="N64"/>
  <c r="M64"/>
  <c r="Z63"/>
  <c r="Y63"/>
  <c r="X63"/>
  <c r="W63"/>
  <c r="V63"/>
  <c r="U63"/>
  <c r="T63"/>
  <c r="S63"/>
  <c r="R63"/>
  <c r="Q63"/>
  <c r="P63"/>
  <c r="O63"/>
  <c r="N63"/>
  <c r="M63"/>
  <c r="Z62"/>
  <c r="Y62"/>
  <c r="X62"/>
  <c r="W62"/>
  <c r="V62"/>
  <c r="U62"/>
  <c r="T62"/>
  <c r="S62"/>
  <c r="R62"/>
  <c r="Q62"/>
  <c r="P62"/>
  <c r="O62"/>
  <c r="N62"/>
  <c r="M62"/>
  <c r="Z61"/>
  <c r="Y61"/>
  <c r="X61"/>
  <c r="W61"/>
  <c r="V61"/>
  <c r="U61"/>
  <c r="T61"/>
  <c r="S61"/>
  <c r="R61"/>
  <c r="Q61"/>
  <c r="P61"/>
  <c r="O61"/>
  <c r="N61"/>
  <c r="M61"/>
  <c r="Z60"/>
  <c r="Y60"/>
  <c r="X60"/>
  <c r="W60"/>
  <c r="V60"/>
  <c r="U60"/>
  <c r="T60"/>
  <c r="S60"/>
  <c r="R60"/>
  <c r="Q60"/>
  <c r="Z59"/>
  <c r="Y59"/>
  <c r="X59"/>
  <c r="W59"/>
  <c r="V59"/>
  <c r="U59"/>
  <c r="T59"/>
  <c r="S59"/>
  <c r="R59"/>
  <c r="Q59"/>
  <c r="Z58"/>
  <c r="Y58"/>
  <c r="X58"/>
  <c r="W58"/>
  <c r="V58"/>
  <c r="U58"/>
  <c r="T58"/>
  <c r="S58"/>
  <c r="R58"/>
  <c r="Q58"/>
  <c r="Z57"/>
  <c r="Y57"/>
  <c r="X57"/>
  <c r="W57"/>
  <c r="V57"/>
  <c r="U57"/>
  <c r="T57"/>
  <c r="S57"/>
  <c r="R57"/>
  <c r="Q57"/>
  <c r="P57"/>
  <c r="O57"/>
  <c r="N57"/>
  <c r="M57"/>
  <c r="Z56"/>
  <c r="Y56"/>
  <c r="X56"/>
  <c r="W56"/>
  <c r="V56"/>
  <c r="U56"/>
  <c r="T56"/>
  <c r="S56"/>
  <c r="R56"/>
  <c r="Q56"/>
  <c r="P56"/>
  <c r="O56"/>
  <c r="N56"/>
  <c r="M56"/>
  <c r="Z55"/>
  <c r="Y55"/>
  <c r="X55"/>
  <c r="W55"/>
  <c r="V55"/>
  <c r="U55"/>
  <c r="T55"/>
  <c r="S55"/>
  <c r="R55"/>
  <c r="Q55"/>
  <c r="P55"/>
  <c r="O55"/>
  <c r="N55"/>
  <c r="M55"/>
  <c r="Z54"/>
  <c r="Y54"/>
  <c r="X54"/>
  <c r="W54"/>
  <c r="V54"/>
  <c r="U54"/>
  <c r="T54"/>
  <c r="S54"/>
  <c r="R54"/>
  <c r="Q54"/>
  <c r="P54"/>
  <c r="O54"/>
  <c r="N54"/>
  <c r="M54"/>
  <c r="Z53"/>
  <c r="Y53"/>
  <c r="X53"/>
  <c r="W53"/>
  <c r="V53"/>
  <c r="U53"/>
  <c r="T53"/>
  <c r="S53"/>
  <c r="R53"/>
  <c r="Q53"/>
  <c r="P53"/>
  <c r="O53"/>
  <c r="N53"/>
  <c r="M53"/>
  <c r="Z52"/>
  <c r="Y52"/>
  <c r="X52"/>
  <c r="W52"/>
  <c r="V52"/>
  <c r="U52"/>
  <c r="T52"/>
  <c r="S52"/>
  <c r="R52"/>
  <c r="Q52"/>
  <c r="P52"/>
  <c r="O52"/>
  <c r="N52"/>
  <c r="M52"/>
  <c r="Z51"/>
  <c r="Y51"/>
  <c r="X51"/>
  <c r="W51"/>
  <c r="V51"/>
  <c r="U51"/>
  <c r="T51"/>
  <c r="S51"/>
  <c r="R51"/>
  <c r="Q51"/>
  <c r="P51"/>
  <c r="O51"/>
  <c r="N51"/>
  <c r="M51"/>
  <c r="Z50"/>
  <c r="Y50"/>
  <c r="X50"/>
  <c r="W50"/>
  <c r="V50"/>
  <c r="U50"/>
  <c r="T50"/>
  <c r="S50"/>
  <c r="R50"/>
  <c r="Q50"/>
  <c r="P50"/>
  <c r="O50"/>
  <c r="N50"/>
  <c r="M50"/>
  <c r="Z49"/>
  <c r="Y49"/>
  <c r="X49"/>
  <c r="W49"/>
  <c r="V49"/>
  <c r="U49"/>
  <c r="T49"/>
  <c r="S49"/>
  <c r="R49"/>
  <c r="Q49"/>
  <c r="P49"/>
  <c r="O49"/>
  <c r="N49"/>
  <c r="M49"/>
  <c r="Z48"/>
  <c r="Y48"/>
  <c r="X48"/>
  <c r="W48"/>
  <c r="V48"/>
  <c r="U48"/>
  <c r="T48"/>
  <c r="S48"/>
  <c r="R48"/>
  <c r="Q48"/>
  <c r="P48"/>
  <c r="O48"/>
  <c r="N48"/>
  <c r="M48"/>
  <c r="Z47"/>
  <c r="Y47"/>
  <c r="X47"/>
  <c r="W47"/>
  <c r="V47"/>
  <c r="U47"/>
  <c r="T47"/>
  <c r="S47"/>
  <c r="R47"/>
  <c r="Q47"/>
  <c r="P47"/>
  <c r="O47"/>
  <c r="N47"/>
  <c r="M47"/>
  <c r="Z46"/>
  <c r="Y46"/>
  <c r="X46"/>
  <c r="W46"/>
  <c r="V46"/>
  <c r="U46"/>
  <c r="T46"/>
  <c r="S46"/>
  <c r="R46"/>
  <c r="Q46"/>
  <c r="P46"/>
  <c r="O46"/>
  <c r="N46"/>
  <c r="M46"/>
  <c r="Z45"/>
  <c r="Y45"/>
  <c r="X45"/>
  <c r="W45"/>
  <c r="V45"/>
  <c r="U45"/>
  <c r="T45"/>
  <c r="S45"/>
  <c r="R45"/>
  <c r="Q45"/>
  <c r="P45"/>
  <c r="O45"/>
  <c r="N45"/>
  <c r="M45"/>
  <c r="Z44"/>
  <c r="Y44"/>
  <c r="X44"/>
  <c r="W44"/>
  <c r="V44"/>
  <c r="U44"/>
  <c r="T44"/>
  <c r="S44"/>
  <c r="R44"/>
  <c r="Q44"/>
  <c r="P44"/>
  <c r="O44"/>
  <c r="N44"/>
  <c r="M44"/>
  <c r="Z43"/>
  <c r="Y43"/>
  <c r="X43"/>
  <c r="W43"/>
  <c r="V43"/>
  <c r="U43"/>
  <c r="T43"/>
  <c r="S43"/>
  <c r="R43"/>
  <c r="Q43"/>
  <c r="P43"/>
  <c r="O43"/>
  <c r="N43"/>
  <c r="M43"/>
  <c r="Z42"/>
  <c r="Y42"/>
  <c r="X42"/>
  <c r="W42"/>
  <c r="V42"/>
  <c r="U42"/>
  <c r="T42"/>
  <c r="S42"/>
  <c r="R42"/>
  <c r="Q42"/>
  <c r="P42"/>
  <c r="O42"/>
  <c r="N42"/>
  <c r="M42"/>
  <c r="Z41"/>
  <c r="Y41"/>
  <c r="X41"/>
  <c r="W41"/>
  <c r="V41"/>
  <c r="U41"/>
  <c r="T41"/>
  <c r="S41"/>
  <c r="R41"/>
  <c r="Q41"/>
  <c r="P41"/>
  <c r="O41"/>
  <c r="N41"/>
  <c r="M41"/>
  <c r="Z40"/>
  <c r="Y40"/>
  <c r="X40"/>
  <c r="W40"/>
  <c r="V40"/>
  <c r="U40"/>
  <c r="T40"/>
  <c r="S40"/>
  <c r="R40"/>
  <c r="Q40"/>
  <c r="P40"/>
  <c r="O40"/>
  <c r="N40"/>
  <c r="M40"/>
  <c r="Z39"/>
  <c r="Y39"/>
  <c r="X39"/>
  <c r="W39"/>
  <c r="V39"/>
  <c r="U39"/>
  <c r="T39"/>
  <c r="S39"/>
  <c r="R39"/>
  <c r="Q39"/>
  <c r="P39"/>
  <c r="O39"/>
  <c r="N39"/>
  <c r="M39"/>
  <c r="Z38"/>
  <c r="Y38"/>
  <c r="X38"/>
  <c r="W38"/>
  <c r="V38"/>
  <c r="U38"/>
  <c r="T38"/>
  <c r="S38"/>
  <c r="R38"/>
  <c r="Q38"/>
  <c r="P38"/>
  <c r="O38"/>
  <c r="N38"/>
  <c r="M38"/>
  <c r="Z37"/>
  <c r="Y37"/>
  <c r="X37"/>
  <c r="W37"/>
  <c r="V37"/>
  <c r="U37"/>
  <c r="T37"/>
  <c r="S37"/>
  <c r="R37"/>
  <c r="Q37"/>
  <c r="P37"/>
  <c r="O37"/>
  <c r="N37"/>
  <c r="M37"/>
  <c r="Z36"/>
  <c r="Y36"/>
  <c r="X36"/>
  <c r="W36"/>
  <c r="V36"/>
  <c r="U36"/>
  <c r="T36"/>
  <c r="S36"/>
  <c r="R36"/>
  <c r="Q36"/>
  <c r="P36"/>
  <c r="O36"/>
  <c r="N36"/>
  <c r="M36"/>
  <c r="Z35"/>
  <c r="Y35"/>
  <c r="X35"/>
  <c r="W35"/>
  <c r="V35"/>
  <c r="U35"/>
  <c r="T35"/>
  <c r="S35"/>
  <c r="R35"/>
  <c r="Q35"/>
  <c r="P35"/>
  <c r="O35"/>
  <c r="N35"/>
  <c r="M35"/>
  <c r="Z34"/>
  <c r="Y34"/>
  <c r="X34"/>
  <c r="W34"/>
  <c r="V34"/>
  <c r="U34"/>
  <c r="T34"/>
  <c r="S34"/>
  <c r="R34"/>
  <c r="Q34"/>
  <c r="P34"/>
  <c r="O34"/>
  <c r="N34"/>
  <c r="M34"/>
  <c r="Z33"/>
  <c r="Y33"/>
  <c r="X33"/>
  <c r="W33"/>
  <c r="V33"/>
  <c r="U33"/>
  <c r="T33"/>
  <c r="S33"/>
  <c r="R33"/>
  <c r="Q33"/>
  <c r="P33"/>
  <c r="O33"/>
  <c r="N33"/>
  <c r="M33"/>
  <c r="Z32"/>
  <c r="Y32"/>
  <c r="W32"/>
  <c r="V32"/>
  <c r="T32"/>
  <c r="S32"/>
  <c r="R32"/>
  <c r="Q32"/>
  <c r="P32"/>
  <c r="O32"/>
  <c r="N32"/>
  <c r="M32"/>
  <c r="X32"/>
  <c r="U32"/>
  <c r="Z31"/>
  <c r="Y31"/>
  <c r="W31"/>
  <c r="V31"/>
  <c r="T31"/>
  <c r="S31"/>
  <c r="R31"/>
  <c r="Q31"/>
  <c r="P31"/>
  <c r="O31"/>
  <c r="N31"/>
  <c r="M31"/>
  <c r="X31"/>
  <c r="U31"/>
  <c r="Z30"/>
  <c r="Y30"/>
  <c r="W30"/>
  <c r="V30"/>
  <c r="T30"/>
  <c r="S30"/>
  <c r="R30"/>
  <c r="Q30"/>
  <c r="P30"/>
  <c r="O30"/>
  <c r="N30"/>
  <c r="M30"/>
  <c r="X30"/>
  <c r="U30"/>
  <c r="Z29"/>
  <c r="Y29"/>
  <c r="X29"/>
  <c r="W29"/>
  <c r="V29"/>
  <c r="U29"/>
  <c r="T29"/>
  <c r="S29"/>
  <c r="R29"/>
  <c r="Q29"/>
  <c r="P29"/>
  <c r="O29"/>
  <c r="N29"/>
  <c r="M29"/>
  <c r="AP28"/>
  <c r="Z28"/>
  <c r="Y28"/>
  <c r="X28"/>
  <c r="W28"/>
  <c r="V28"/>
  <c r="U28"/>
  <c r="T28"/>
  <c r="S28"/>
  <c r="R28"/>
  <c r="Q28"/>
  <c r="P28"/>
  <c r="O28"/>
  <c r="N28"/>
  <c r="M28"/>
  <c r="AP27"/>
  <c r="Z27"/>
  <c r="Y27"/>
  <c r="X27"/>
  <c r="W27"/>
  <c r="V27"/>
  <c r="U27"/>
  <c r="T27"/>
  <c r="S27"/>
  <c r="R27"/>
  <c r="Q27"/>
  <c r="P27"/>
  <c r="O27"/>
  <c r="N27"/>
  <c r="M27"/>
  <c r="AP26"/>
  <c r="Z26"/>
  <c r="Y26"/>
  <c r="W26"/>
  <c r="V26"/>
  <c r="T26"/>
  <c r="S26"/>
  <c r="R26"/>
  <c r="Q26"/>
  <c r="P26"/>
  <c r="O26"/>
  <c r="N26"/>
  <c r="M26"/>
  <c r="X26"/>
  <c r="U26"/>
  <c r="AP25"/>
  <c r="Z25"/>
  <c r="Y25"/>
  <c r="W25"/>
  <c r="V25"/>
  <c r="U25"/>
  <c r="T25"/>
  <c r="S25"/>
  <c r="R25"/>
  <c r="Q25"/>
  <c r="P25"/>
  <c r="O25"/>
  <c r="N25"/>
  <c r="M25"/>
  <c r="X25"/>
  <c r="AP24"/>
  <c r="Z24"/>
  <c r="Y24"/>
  <c r="W24"/>
  <c r="V24"/>
  <c r="T24"/>
  <c r="S24"/>
  <c r="R24"/>
  <c r="Q24"/>
  <c r="P24"/>
  <c r="O24"/>
  <c r="N24"/>
  <c r="M24"/>
  <c r="X24"/>
  <c r="U24"/>
  <c r="AP23"/>
  <c r="Z23"/>
  <c r="Y23"/>
  <c r="X23"/>
  <c r="W23"/>
  <c r="V23"/>
  <c r="U23"/>
  <c r="T23"/>
  <c r="S23"/>
  <c r="R23"/>
  <c r="Q23"/>
  <c r="P23"/>
  <c r="O23"/>
  <c r="N23"/>
  <c r="M23"/>
  <c r="Z22"/>
  <c r="Y22"/>
  <c r="X22"/>
  <c r="W22"/>
  <c r="V22"/>
  <c r="U22"/>
  <c r="T22"/>
  <c r="S22"/>
  <c r="R22"/>
  <c r="Q22"/>
  <c r="P22"/>
  <c r="O22"/>
  <c r="N22"/>
  <c r="M22"/>
  <c r="Z21"/>
  <c r="Y21"/>
  <c r="X21"/>
  <c r="W21"/>
  <c r="V21"/>
  <c r="U21"/>
  <c r="T21"/>
  <c r="S21"/>
  <c r="R21"/>
  <c r="Q21"/>
  <c r="P21"/>
  <c r="O21"/>
  <c r="N21"/>
  <c r="M21"/>
  <c r="Z20"/>
  <c r="Y20"/>
  <c r="W20"/>
  <c r="V20"/>
  <c r="U20"/>
  <c r="T20"/>
  <c r="S20"/>
  <c r="R20"/>
  <c r="Q20"/>
  <c r="P20"/>
  <c r="O20"/>
  <c r="N20"/>
  <c r="M20"/>
  <c r="X20"/>
  <c r="Z19"/>
  <c r="Y19"/>
  <c r="W19"/>
  <c r="V19"/>
  <c r="U19"/>
  <c r="T19"/>
  <c r="S19"/>
  <c r="R19"/>
  <c r="Q19"/>
  <c r="P19"/>
  <c r="O19"/>
  <c r="N19"/>
  <c r="M19"/>
  <c r="X19"/>
  <c r="Z18"/>
  <c r="Y18"/>
  <c r="W18"/>
  <c r="V18"/>
  <c r="U18"/>
  <c r="T18"/>
  <c r="S18"/>
  <c r="R18"/>
  <c r="Q18"/>
  <c r="P18"/>
  <c r="O18"/>
  <c r="N18"/>
  <c r="M18"/>
  <c r="X18"/>
  <c r="Z17"/>
  <c r="Y17"/>
  <c r="X17"/>
  <c r="W17"/>
  <c r="V17"/>
  <c r="U17"/>
  <c r="T17"/>
  <c r="S17"/>
  <c r="R17"/>
  <c r="Q17"/>
  <c r="P17"/>
  <c r="O17"/>
  <c r="N17"/>
  <c r="M17"/>
  <c r="Z16"/>
  <c r="Y16"/>
  <c r="X16"/>
  <c r="W16"/>
  <c r="V16"/>
  <c r="U16"/>
  <c r="T16"/>
  <c r="S16"/>
  <c r="R16"/>
  <c r="Q16"/>
  <c r="P16"/>
  <c r="O16"/>
  <c r="N16"/>
  <c r="M16"/>
  <c r="Z15"/>
  <c r="Y15"/>
  <c r="X15"/>
  <c r="W15"/>
  <c r="V15"/>
  <c r="U15"/>
  <c r="T15"/>
  <c r="S15"/>
  <c r="R15"/>
  <c r="Q15"/>
  <c r="P15"/>
  <c r="O15"/>
  <c r="N15"/>
  <c r="M15"/>
  <c r="Z14"/>
  <c r="Y14"/>
  <c r="W14"/>
  <c r="V14"/>
  <c r="T14"/>
  <c r="S14"/>
  <c r="R14"/>
  <c r="Q14"/>
  <c r="P14"/>
  <c r="O14"/>
  <c r="N14"/>
  <c r="M14"/>
  <c r="X14"/>
  <c r="U14"/>
  <c r="Z13"/>
  <c r="Y13"/>
  <c r="W13"/>
  <c r="V13"/>
  <c r="T13"/>
  <c r="S13"/>
  <c r="R13"/>
  <c r="Q13"/>
  <c r="P13"/>
  <c r="O13"/>
  <c r="N13"/>
  <c r="M13"/>
  <c r="X13"/>
  <c r="U13"/>
  <c r="Z12"/>
  <c r="Y12"/>
  <c r="W12"/>
  <c r="V12"/>
  <c r="T12"/>
  <c r="S12"/>
  <c r="R12"/>
  <c r="Q12"/>
  <c r="P12"/>
  <c r="O12"/>
  <c r="N12"/>
  <c r="M12"/>
  <c r="X12"/>
  <c r="U12"/>
  <c r="Z11"/>
  <c r="Y11"/>
  <c r="X11"/>
  <c r="W11"/>
  <c r="V11"/>
  <c r="U11"/>
  <c r="T11"/>
  <c r="S11"/>
  <c r="R11"/>
  <c r="Q11"/>
  <c r="P11"/>
  <c r="O11"/>
  <c r="N11"/>
  <c r="M11"/>
  <c r="Z10"/>
  <c r="Y10"/>
  <c r="X10"/>
  <c r="W10"/>
  <c r="V10"/>
  <c r="U10"/>
  <c r="T10"/>
  <c r="S10"/>
  <c r="R10"/>
  <c r="Q10"/>
  <c r="P10"/>
  <c r="O10"/>
  <c r="N10"/>
  <c r="N6"/>
  <c r="N7"/>
  <c r="N8"/>
  <c r="N9"/>
  <c r="P6"/>
  <c r="P7"/>
  <c r="P8"/>
  <c r="P9"/>
  <c r="M10"/>
  <c r="Z9"/>
  <c r="Y9"/>
  <c r="X9"/>
  <c r="W9"/>
  <c r="V9"/>
  <c r="U9"/>
  <c r="T9"/>
  <c r="S9"/>
  <c r="R9"/>
  <c r="Q9"/>
  <c r="O9"/>
  <c r="M9"/>
  <c r="Z8"/>
  <c r="Y8"/>
  <c r="W8"/>
  <c r="V8"/>
  <c r="T8"/>
  <c r="S8"/>
  <c r="R8"/>
  <c r="Q8"/>
  <c r="O8"/>
  <c r="M8"/>
  <c r="X8"/>
  <c r="U8"/>
  <c r="Z7"/>
  <c r="Y7"/>
  <c r="W7"/>
  <c r="V7"/>
  <c r="T7"/>
  <c r="S7"/>
  <c r="R7"/>
  <c r="Q7"/>
  <c r="O7"/>
  <c r="M7"/>
  <c r="F7"/>
  <c r="X7"/>
  <c r="U7"/>
  <c r="Z6"/>
  <c r="Y6"/>
  <c r="W6"/>
  <c r="V6"/>
  <c r="U6"/>
  <c r="T6"/>
  <c r="S6"/>
  <c r="R6"/>
  <c r="Q6"/>
  <c r="O6"/>
  <c r="M6"/>
  <c r="X6"/>
  <c r="AG6" i="25" l="1"/>
  <c r="AE6" s="1"/>
  <c r="AG2"/>
  <c r="AE2" s="1"/>
  <c r="AH4" i="26"/>
  <c r="AH2"/>
  <c r="AH7"/>
  <c r="AH5"/>
  <c r="AK4" i="24"/>
  <c r="AK6" i="25"/>
  <c r="AK4"/>
  <c r="AG7" i="24"/>
  <c r="AE7" s="1"/>
  <c r="AK2"/>
  <c r="AG6"/>
  <c r="AE6" s="1"/>
  <c r="AG4"/>
  <c r="AE4" s="1"/>
  <c r="AG2"/>
  <c r="AE2" s="1"/>
  <c r="AG5"/>
  <c r="AE5" s="1"/>
  <c r="AK5"/>
  <c r="AK6"/>
  <c r="AK3"/>
  <c r="AK5" i="26"/>
  <c r="AK7" i="24"/>
  <c r="AG3"/>
  <c r="AE3" s="1"/>
  <c r="AF7" i="26"/>
  <c r="AK3"/>
  <c r="AK6"/>
  <c r="AK2"/>
  <c r="AF6"/>
  <c r="AK4"/>
  <c r="AD3"/>
  <c r="AD5"/>
  <c r="AD4"/>
  <c r="AD2"/>
  <c r="AD7"/>
  <c r="AF5"/>
  <c r="AF4"/>
  <c r="AF2"/>
  <c r="AF3"/>
  <c r="AK7"/>
  <c r="AD6"/>
  <c r="AH3" i="23"/>
  <c r="AF7"/>
  <c r="AH4"/>
  <c r="AH6"/>
  <c r="AG7" i="25"/>
  <c r="AE7" s="1"/>
  <c r="AG4"/>
  <c r="AE4" s="1"/>
  <c r="AK5"/>
  <c r="AL5" s="1"/>
  <c r="AK7"/>
  <c r="AH5" i="23"/>
  <c r="AD3"/>
  <c r="AF5"/>
  <c r="AD6"/>
  <c r="AH2"/>
  <c r="AJ2"/>
  <c r="AI4"/>
  <c r="AI7"/>
  <c r="AJ7"/>
  <c r="AD7"/>
  <c r="AD2"/>
  <c r="AD4"/>
  <c r="AD5"/>
  <c r="AI5"/>
  <c r="AJ6"/>
  <c r="AF6"/>
  <c r="AF4"/>
  <c r="AH7"/>
  <c r="AJ3"/>
  <c r="AI3"/>
  <c r="AI6"/>
  <c r="AI2"/>
  <c r="AJ5"/>
  <c r="AJ4"/>
  <c r="AF2"/>
  <c r="AF3"/>
  <c r="AL6" i="25" l="1"/>
  <c r="AG6" i="23"/>
  <c r="AE6" s="1"/>
  <c r="AG6" i="26"/>
  <c r="AE6" s="1"/>
  <c r="AL6" s="1"/>
  <c r="AL4" i="24"/>
  <c r="AL4" i="25"/>
  <c r="AL3" i="24"/>
  <c r="AL2"/>
  <c r="AL5"/>
  <c r="AL6"/>
  <c r="AL7"/>
  <c r="AG7" i="26"/>
  <c r="AE7" s="1"/>
  <c r="AL7" s="1"/>
  <c r="AG5"/>
  <c r="AE5" s="1"/>
  <c r="AL5" s="1"/>
  <c r="AG4"/>
  <c r="AE4" s="1"/>
  <c r="AL4" s="1"/>
  <c r="AG2"/>
  <c r="AE2" s="1"/>
  <c r="AL2" s="1"/>
  <c r="AG3"/>
  <c r="AE3" s="1"/>
  <c r="AL3" s="1"/>
  <c r="AK6" i="23"/>
  <c r="AL7" i="25"/>
  <c r="AK5" i="23"/>
  <c r="AK4"/>
  <c r="AG5"/>
  <c r="AE5" s="1"/>
  <c r="AK7"/>
  <c r="AK2"/>
  <c r="AG4"/>
  <c r="AE4" s="1"/>
  <c r="AG7"/>
  <c r="AE7" s="1"/>
  <c r="AG3"/>
  <c r="AE3" s="1"/>
  <c r="AK3"/>
  <c r="AG2"/>
  <c r="AE2" s="1"/>
  <c r="AB7" i="25" l="1"/>
  <c r="AB7" i="24"/>
  <c r="AB4"/>
  <c r="AB2"/>
  <c r="AB5"/>
  <c r="AB6"/>
  <c r="AB3"/>
  <c r="AB3" i="26"/>
  <c r="AB5"/>
  <c r="AB2"/>
  <c r="AB7"/>
  <c r="AB6"/>
  <c r="AB4"/>
  <c r="AL6" i="23"/>
  <c r="AL2"/>
  <c r="AL5"/>
  <c r="AB6" i="25"/>
  <c r="AB5"/>
  <c r="AB4"/>
  <c r="AL4" i="23"/>
  <c r="AL7"/>
  <c r="AL3"/>
  <c r="AW9" i="24" l="1"/>
  <c r="AV9"/>
  <c r="AT9"/>
  <c r="AT7"/>
  <c r="AU9"/>
  <c r="AS9"/>
  <c r="AR9"/>
  <c r="AQ9"/>
  <c r="AP9"/>
  <c r="AX9"/>
  <c r="AS4"/>
  <c r="AS7"/>
  <c r="AV7"/>
  <c r="AQ7"/>
  <c r="AS8"/>
  <c r="AQ5"/>
  <c r="AX5"/>
  <c r="AW5"/>
  <c r="AU4"/>
  <c r="AX8"/>
  <c r="AW6"/>
  <c r="AT5"/>
  <c r="AX6"/>
  <c r="AT8"/>
  <c r="AS6"/>
  <c r="AX7"/>
  <c r="AX4"/>
  <c r="AV6"/>
  <c r="AV8"/>
  <c r="AP5"/>
  <c r="AU6"/>
  <c r="AU8"/>
  <c r="AV4"/>
  <c r="AT6"/>
  <c r="AP8"/>
  <c r="AV5"/>
  <c r="AT4"/>
  <c r="AR6"/>
  <c r="AR8"/>
  <c r="AW4"/>
  <c r="AQ6"/>
  <c r="AQ8"/>
  <c r="AR4"/>
  <c r="AP6"/>
  <c r="AU7"/>
  <c r="AR5"/>
  <c r="AP7"/>
  <c r="AW8"/>
  <c r="AP4"/>
  <c r="AU5"/>
  <c r="AW7"/>
  <c r="AR7"/>
  <c r="AS5"/>
  <c r="AQ4"/>
  <c r="AW9" i="26"/>
  <c r="AS9"/>
  <c r="AV8"/>
  <c r="AR8"/>
  <c r="AW7"/>
  <c r="AS7"/>
  <c r="AV6"/>
  <c r="AR6"/>
  <c r="AU5"/>
  <c r="AQ5"/>
  <c r="AX4"/>
  <c r="AT4"/>
  <c r="AP4"/>
  <c r="AX9"/>
  <c r="AT9"/>
  <c r="AP9"/>
  <c r="AW8"/>
  <c r="AS8"/>
  <c r="AX7"/>
  <c r="AT7"/>
  <c r="AP7"/>
  <c r="AW6"/>
  <c r="AS6"/>
  <c r="AV5"/>
  <c r="AR5"/>
  <c r="AU4"/>
  <c r="AQ4"/>
  <c r="AU9"/>
  <c r="AQ9"/>
  <c r="AX8"/>
  <c r="AT8"/>
  <c r="AP8"/>
  <c r="AU7"/>
  <c r="AQ7"/>
  <c r="AX6"/>
  <c r="AT6"/>
  <c r="AP6"/>
  <c r="AW5"/>
  <c r="AS5"/>
  <c r="AV4"/>
  <c r="AR4"/>
  <c r="AV9"/>
  <c r="AR9"/>
  <c r="AU8"/>
  <c r="AQ8"/>
  <c r="AV7"/>
  <c r="AR7"/>
  <c r="AU6"/>
  <c r="AQ6"/>
  <c r="AX5"/>
  <c r="AT5"/>
  <c r="AP5"/>
  <c r="AW4"/>
  <c r="AS4"/>
  <c r="AX7" i="25"/>
  <c r="AV7"/>
  <c r="AT7"/>
  <c r="AR7"/>
  <c r="AP7"/>
  <c r="AW6"/>
  <c r="AU6"/>
  <c r="AS6"/>
  <c r="AQ6"/>
  <c r="AX5"/>
  <c r="AV5"/>
  <c r="AT5"/>
  <c r="AR5"/>
  <c r="AP5"/>
  <c r="AW4"/>
  <c r="AU4"/>
  <c r="AS4"/>
  <c r="AQ4"/>
  <c r="AW7"/>
  <c r="AU7"/>
  <c r="AS7"/>
  <c r="AQ7"/>
  <c r="AX6"/>
  <c r="AV6"/>
  <c r="AT6"/>
  <c r="AR6"/>
  <c r="AP6"/>
  <c r="AW5"/>
  <c r="AU5"/>
  <c r="AS5"/>
  <c r="AQ5"/>
  <c r="AX4"/>
  <c r="AV4"/>
  <c r="AT4"/>
  <c r="AR4"/>
  <c r="AP4"/>
  <c r="AB2" i="23"/>
  <c r="AB4"/>
  <c r="AB6"/>
  <c r="AB3"/>
  <c r="AB7"/>
  <c r="AB5"/>
  <c r="AW9" l="1"/>
  <c r="AU9"/>
  <c r="AV9"/>
  <c r="AX9"/>
  <c r="AP9"/>
  <c r="AR9"/>
  <c r="AX6"/>
  <c r="AV7"/>
  <c r="AW5"/>
  <c r="AQ6"/>
  <c r="AU4"/>
  <c r="AP6"/>
  <c r="AQ8"/>
  <c r="AR5"/>
  <c r="AW8"/>
  <c r="AT9"/>
  <c r="AV8"/>
  <c r="AR6"/>
  <c r="AV5"/>
  <c r="AT8"/>
  <c r="AS6"/>
  <c r="AX5"/>
  <c r="AW7"/>
  <c r="AS9"/>
  <c r="AQ9"/>
  <c r="AT6"/>
  <c r="AV6"/>
  <c r="AP8"/>
  <c r="AU7"/>
  <c r="AR4"/>
  <c r="AV4"/>
  <c r="AR8"/>
  <c r="AX7"/>
  <c r="AQ7"/>
  <c r="AP7"/>
  <c r="AS7"/>
  <c r="AW6"/>
  <c r="AS8"/>
  <c r="AR7"/>
  <c r="AX8"/>
  <c r="AU8"/>
  <c r="AP5"/>
  <c r="AU6"/>
  <c r="AT7"/>
  <c r="AQ4"/>
  <c r="AQ5"/>
  <c r="AX4"/>
  <c r="AT5"/>
  <c r="AU5"/>
  <c r="AS5"/>
  <c r="AP4"/>
  <c r="AT4"/>
  <c r="AW4"/>
  <c r="AS4"/>
</calcChain>
</file>

<file path=xl/sharedStrings.xml><?xml version="1.0" encoding="utf-8"?>
<sst xmlns="http://schemas.openxmlformats.org/spreadsheetml/2006/main" count="336" uniqueCount="65">
  <si>
    <t>ΓΗΠΕΔΟ</t>
  </si>
  <si>
    <t>ΩΡΑ</t>
  </si>
  <si>
    <t>ΣΚΟΡ</t>
  </si>
  <si>
    <t>Αγώνες</t>
  </si>
  <si>
    <t>Ισοπαλίες</t>
  </si>
  <si>
    <t>Ήττες</t>
  </si>
  <si>
    <t>Νίκες</t>
  </si>
  <si>
    <t>Βαθμοί</t>
  </si>
  <si>
    <t>Γκολ +</t>
  </si>
  <si>
    <t>Γκολ -</t>
  </si>
  <si>
    <t>Διαφορά Γκολ</t>
  </si>
  <si>
    <t>ΝΙΚΗΤΕΣ</t>
  </si>
  <si>
    <t>ΗΤΤΗΜΕΝΟΙ</t>
  </si>
  <si>
    <t>ΑΓΩΝΕΣ</t>
  </si>
  <si>
    <t>ΓΚΟΛ ΥΠΕΡ</t>
  </si>
  <si>
    <t>ΓΚΟΛ ΚΑΤΆ</t>
  </si>
  <si>
    <t>ΓΚΟΛ</t>
  </si>
  <si>
    <t>Ομάδα</t>
  </si>
  <si>
    <t>Rank</t>
  </si>
  <si>
    <t>Θέση</t>
  </si>
  <si>
    <t>Γκολ
+ / -</t>
  </si>
  <si>
    <t>Γκολ
+</t>
  </si>
  <si>
    <t>Γκολ
-</t>
  </si>
  <si>
    <t>Ισοπ.</t>
  </si>
  <si>
    <t>Αγών.</t>
  </si>
  <si>
    <t>Ο.Σ.Υ.Ο.</t>
  </si>
  <si>
    <t>Π.Ο.Ε./ΥΠ.ΠΟ.</t>
  </si>
  <si>
    <t>Π.Ο.Ε./Δ.Ο.Υ.</t>
  </si>
  <si>
    <t>ΕΠΙΜΕΛΗΤΗΡΙΑ</t>
  </si>
  <si>
    <t>7Η ΑΓΩΝΙΣΤΙΚΗ</t>
  </si>
  <si>
    <t xml:space="preserve"> </t>
  </si>
  <si>
    <t>ΠΥΡΟΣΒΕΣΤΙΚΗ</t>
  </si>
  <si>
    <t>ΡΕΠΟ</t>
  </si>
  <si>
    <t>ΔΗΜΟΣ ΑΘΗΝΑΙΩΝ</t>
  </si>
  <si>
    <t>Ο.ΣΥ.Π.Α.</t>
  </si>
  <si>
    <t xml:space="preserve">6Η ΑΓΩΝΙΣΤΙΚΗ </t>
  </si>
  <si>
    <t>Α’Φάση</t>
  </si>
  <si>
    <t xml:space="preserve">8Η ΑΓΩΝΙΣΤΙΚΗ </t>
  </si>
  <si>
    <t xml:space="preserve">10Η ΑΓΩΝΙΣΤΙΚΗ  </t>
  </si>
  <si>
    <t xml:space="preserve">9Η ΑΓΩΝΙΣΤΙΚΗ </t>
  </si>
  <si>
    <t>ΒΟΥΛΗ-ΠΕΡΙΦΕΡΕΙΑ</t>
  </si>
  <si>
    <t>ΚΥΠΕΛΛΟ ΠΟΔΟΣΦΑΙΡΟΥ Α.Δ.Ε.Δ.Υ. 2021-22</t>
  </si>
  <si>
    <t>Α ΟΜΙΛΟΣ</t>
  </si>
  <si>
    <t xml:space="preserve">ΒΑΘΜΟΛΟΓΙΑ </t>
  </si>
  <si>
    <t>1Η  ΑΓΩΝΙΣΤΙΚΗ 7.5.2022</t>
  </si>
  <si>
    <t>2Η ΑΓΩΝΙΣΤΙΚΗ 14.5.2022</t>
  </si>
  <si>
    <t>3Η ΑΓΩΝΙΣΤΙΚΗ 21.5.2022</t>
  </si>
  <si>
    <t>4Η ΑΓΩΝΙΣΤΙΚΗ 28.5.2022</t>
  </si>
  <si>
    <t>5Η ΑΓΩΝΙΣΤΙΚΗ 4.6.2022</t>
  </si>
  <si>
    <t>Γ.Λ.Κ.</t>
  </si>
  <si>
    <t>Β ΟΜΙΛΟΣ</t>
  </si>
  <si>
    <t>\</t>
  </si>
  <si>
    <t>ΕΦΟΡΙΑΚΟΙ</t>
  </si>
  <si>
    <t>Ο.Δ.Υ.Ε.</t>
  </si>
  <si>
    <t>ΤΕΛΩΝΕΙΑΚΟΙ</t>
  </si>
  <si>
    <t xml:space="preserve">4Η ΑΓΩΝΙΣΤΙΚΗ </t>
  </si>
  <si>
    <t>ΔΗΜΟΣ ΓΑΛΑΤΣΙΟΥ</t>
  </si>
  <si>
    <t>5Η ΑΓΩΝΙΣΤΙΚΗ</t>
  </si>
  <si>
    <t>Π.Ο.Ε./Υ.ΕΘ.Α..</t>
  </si>
  <si>
    <t>ΥΠ. ΓΕΩΡΓΙΑΣ</t>
  </si>
  <si>
    <t>Ε.Ν.Α.Σ.</t>
  </si>
  <si>
    <t>Ε.Φ.Κ.Α.</t>
  </si>
  <si>
    <t>Ο.Α.Ε.Δ.</t>
  </si>
  <si>
    <t xml:space="preserve">ΚΥΠΕΛΛΟ Β ΚΑΤΗΓΟΡΙΑΣ  Α.Δ.Ε.Δ.Υ. 2021-22 </t>
  </si>
  <si>
    <t>ΤΑΧ, ΤΑΜ.</t>
  </si>
</sst>
</file>

<file path=xl/styles.xml><?xml version="1.0" encoding="utf-8"?>
<styleSheet xmlns="http://schemas.openxmlformats.org/spreadsheetml/2006/main">
  <fonts count="21">
    <font>
      <sz val="10"/>
      <name val="Arial Greek"/>
      <charset val="161"/>
    </font>
    <font>
      <b/>
      <sz val="12"/>
      <name val="Arial Greek"/>
      <family val="2"/>
      <charset val="161"/>
    </font>
    <font>
      <b/>
      <sz val="10"/>
      <name val="Arial Greek"/>
      <family val="2"/>
      <charset val="161"/>
    </font>
    <font>
      <b/>
      <sz val="10"/>
      <color indexed="18"/>
      <name val="Arial Greek"/>
      <family val="2"/>
      <charset val="161"/>
    </font>
    <font>
      <b/>
      <u/>
      <sz val="18"/>
      <name val="Arial Greek"/>
      <family val="2"/>
      <charset val="161"/>
    </font>
    <font>
      <b/>
      <sz val="12"/>
      <name val="Arial Greek"/>
      <charset val="161"/>
    </font>
    <font>
      <b/>
      <u/>
      <sz val="18"/>
      <name val="Arial Greek"/>
      <charset val="161"/>
    </font>
    <font>
      <sz val="12"/>
      <name val="Arial Greek"/>
      <charset val="161"/>
    </font>
    <font>
      <b/>
      <sz val="9"/>
      <name val="Arial Greek"/>
      <family val="2"/>
      <charset val="161"/>
    </font>
    <font>
      <b/>
      <u/>
      <sz val="9"/>
      <name val="Arial Greek"/>
      <family val="2"/>
      <charset val="161"/>
    </font>
    <font>
      <sz val="10"/>
      <name val="Arial Greek"/>
      <family val="2"/>
      <charset val="161"/>
    </font>
    <font>
      <b/>
      <sz val="14"/>
      <name val="Arial Greek"/>
      <family val="2"/>
      <charset val="161"/>
    </font>
    <font>
      <b/>
      <sz val="14"/>
      <name val="Arial Greek"/>
      <charset val="161"/>
    </font>
    <font>
      <b/>
      <u/>
      <sz val="12"/>
      <name val="Arial Greek"/>
      <family val="2"/>
      <charset val="161"/>
    </font>
    <font>
      <sz val="12"/>
      <name val="Arial Greek"/>
      <family val="2"/>
      <charset val="161"/>
    </font>
    <font>
      <b/>
      <sz val="12"/>
      <color indexed="18"/>
      <name val="Arial Greek"/>
      <family val="2"/>
      <charset val="161"/>
    </font>
    <font>
      <b/>
      <sz val="14"/>
      <color indexed="18"/>
      <name val="Arial Greek"/>
      <family val="2"/>
      <charset val="161"/>
    </font>
    <font>
      <b/>
      <u/>
      <sz val="14"/>
      <name val="Arial Greek"/>
      <family val="2"/>
      <charset val="161"/>
    </font>
    <font>
      <sz val="14"/>
      <name val="Arial Greek"/>
      <family val="2"/>
      <charset val="161"/>
    </font>
    <font>
      <b/>
      <sz val="18"/>
      <name val="Arial Greek"/>
      <charset val="161"/>
    </font>
    <font>
      <b/>
      <sz val="11"/>
      <color indexed="18"/>
      <name val="Arial Greek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1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18"/>
      </right>
      <top style="thin">
        <color indexed="64"/>
      </top>
      <bottom style="thin">
        <color indexed="64"/>
      </bottom>
      <diagonal/>
    </border>
    <border>
      <left style="thick">
        <color indexed="1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8"/>
      </right>
      <top style="thick">
        <color indexed="18"/>
      </top>
      <bottom style="thin">
        <color indexed="64"/>
      </bottom>
      <diagonal/>
    </border>
    <border>
      <left style="thick">
        <color indexed="18"/>
      </left>
      <right style="thin">
        <color indexed="64"/>
      </right>
      <top style="thick">
        <color indexed="18"/>
      </top>
      <bottom style="thin">
        <color indexed="64"/>
      </bottom>
      <diagonal/>
    </border>
    <border>
      <left/>
      <right/>
      <top/>
      <bottom style="thick">
        <color indexed="18"/>
      </bottom>
      <diagonal/>
    </border>
    <border>
      <left/>
      <right style="thin">
        <color indexed="64"/>
      </right>
      <top style="thick">
        <color indexed="1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0" fillId="0" borderId="0" xfId="0" applyAlignment="1" applyProtection="1">
      <alignment horizontal="centerContinuous"/>
      <protection locked="0"/>
    </xf>
    <xf numFmtId="0" fontId="1" fillId="0" borderId="0" xfId="0" applyFont="1" applyProtection="1">
      <protection locked="0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 wrapText="1"/>
      <protection hidden="1"/>
    </xf>
    <xf numFmtId="0" fontId="0" fillId="0" borderId="4" xfId="0" applyBorder="1" applyAlignment="1" applyProtection="1">
      <alignment horizontal="center" wrapText="1"/>
      <protection hidden="1"/>
    </xf>
    <xf numFmtId="0" fontId="0" fillId="0" borderId="5" xfId="0" applyBorder="1" applyAlignment="1" applyProtection="1">
      <alignment horizontal="center" wrapText="1"/>
      <protection hidden="1"/>
    </xf>
    <xf numFmtId="3" fontId="0" fillId="0" borderId="6" xfId="0" applyNumberFormat="1" applyBorder="1" applyAlignment="1" applyProtection="1">
      <alignment horizontal="center"/>
      <protection hidden="1"/>
    </xf>
    <xf numFmtId="0" fontId="0" fillId="0" borderId="7" xfId="0" applyBorder="1" applyProtection="1">
      <protection hidden="1"/>
    </xf>
    <xf numFmtId="3" fontId="0" fillId="0" borderId="8" xfId="0" applyNumberFormat="1" applyBorder="1" applyAlignment="1" applyProtection="1">
      <alignment horizontal="center"/>
      <protection hidden="1"/>
    </xf>
    <xf numFmtId="0" fontId="0" fillId="0" borderId="9" xfId="0" applyBorder="1" applyProtection="1"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9" xfId="0" applyBorder="1" applyProtection="1">
      <protection hidden="1"/>
    </xf>
    <xf numFmtId="3" fontId="0" fillId="0" borderId="0" xfId="0" applyNumberFormat="1" applyBorder="1" applyProtection="1">
      <protection hidden="1"/>
    </xf>
    <xf numFmtId="0" fontId="0" fillId="0" borderId="0" xfId="0" applyBorder="1" applyProtection="1">
      <protection hidden="1"/>
    </xf>
    <xf numFmtId="0" fontId="0" fillId="0" borderId="20" xfId="0" applyBorder="1" applyProtection="1">
      <protection hidden="1"/>
    </xf>
    <xf numFmtId="3" fontId="0" fillId="0" borderId="20" xfId="0" applyNumberFormat="1" applyBorder="1" applyProtection="1">
      <protection hidden="1"/>
    </xf>
    <xf numFmtId="0" fontId="0" fillId="0" borderId="0" xfId="0" applyAlignment="1" applyProtection="1">
      <alignment horizontal="center" wrapText="1"/>
      <protection hidden="1"/>
    </xf>
    <xf numFmtId="0" fontId="2" fillId="0" borderId="0" xfId="0" applyFont="1" applyProtection="1"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5" fillId="0" borderId="9" xfId="0" applyFont="1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3" fillId="2" borderId="22" xfId="0" applyFont="1" applyFill="1" applyBorder="1" applyAlignment="1" applyProtection="1">
      <alignment horizontal="center" vertical="top" wrapText="1"/>
      <protection locked="0"/>
    </xf>
    <xf numFmtId="3" fontId="3" fillId="2" borderId="22" xfId="0" applyNumberFormat="1" applyFont="1" applyFill="1" applyBorder="1" applyAlignment="1" applyProtection="1">
      <alignment horizontal="center" vertical="top" wrapText="1"/>
      <protection locked="0"/>
    </xf>
    <xf numFmtId="20" fontId="3" fillId="2" borderId="11" xfId="0" applyNumberFormat="1" applyFont="1" applyFill="1" applyBorder="1" applyAlignment="1" applyProtection="1">
      <alignment horizontal="center" vertical="top" wrapText="1"/>
      <protection locked="0"/>
    </xf>
    <xf numFmtId="3" fontId="3" fillId="2" borderId="11" xfId="0" applyNumberFormat="1" applyFont="1" applyFill="1" applyBorder="1" applyAlignment="1" applyProtection="1">
      <alignment horizontal="center" vertical="top" wrapText="1"/>
      <protection locked="0"/>
    </xf>
    <xf numFmtId="0" fontId="3" fillId="2" borderId="22" xfId="0" applyFont="1" applyFill="1" applyBorder="1" applyAlignment="1" applyProtection="1">
      <alignment vertical="top" wrapText="1"/>
      <protection locked="0"/>
    </xf>
    <xf numFmtId="49" fontId="3" fillId="2" borderId="22" xfId="0" applyNumberFormat="1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vertical="top" wrapText="1"/>
      <protection locked="0"/>
    </xf>
    <xf numFmtId="49" fontId="3" fillId="2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23" xfId="0" applyBorder="1" applyAlignment="1" applyProtection="1">
      <alignment horizontal="center" wrapText="1"/>
      <protection hidden="1"/>
    </xf>
    <xf numFmtId="0" fontId="0" fillId="0" borderId="24" xfId="0" applyBorder="1" applyProtection="1">
      <protection hidden="1"/>
    </xf>
    <xf numFmtId="0" fontId="0" fillId="2" borderId="25" xfId="0" applyFill="1" applyBorder="1" applyAlignment="1" applyProtection="1">
      <alignment horizontal="center"/>
      <protection locked="0"/>
    </xf>
    <xf numFmtId="0" fontId="0" fillId="0" borderId="10" xfId="0" applyBorder="1" applyProtection="1">
      <protection hidden="1"/>
    </xf>
    <xf numFmtId="0" fontId="0" fillId="2" borderId="12" xfId="0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 horizontal="centerContinuous" wrapText="1"/>
      <protection hidden="1"/>
    </xf>
    <xf numFmtId="0" fontId="0" fillId="3" borderId="0" xfId="0" applyFill="1" applyProtection="1">
      <protection hidden="1"/>
    </xf>
    <xf numFmtId="0" fontId="0" fillId="3" borderId="0" xfId="0" applyFill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5" fillId="0" borderId="7" xfId="0" applyFont="1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3" fontId="0" fillId="0" borderId="18" xfId="0" applyNumberFormat="1" applyBorder="1" applyProtection="1">
      <protection hidden="1"/>
    </xf>
    <xf numFmtId="0" fontId="0" fillId="0" borderId="17" xfId="0" applyBorder="1" applyProtection="1">
      <protection hidden="1"/>
    </xf>
    <xf numFmtId="3" fontId="0" fillId="0" borderId="17" xfId="0" applyNumberFormat="1" applyBorder="1" applyProtection="1">
      <protection hidden="1"/>
    </xf>
    <xf numFmtId="0" fontId="0" fillId="0" borderId="16" xfId="0" applyBorder="1" applyProtection="1">
      <protection hidden="1"/>
    </xf>
    <xf numFmtId="0" fontId="0" fillId="0" borderId="18" xfId="0" applyBorder="1" applyProtection="1">
      <protection hidden="1"/>
    </xf>
    <xf numFmtId="0" fontId="0" fillId="2" borderId="27" xfId="0" applyFill="1" applyBorder="1" applyAlignment="1" applyProtection="1">
      <alignment horizontal="center"/>
      <protection locked="0"/>
    </xf>
    <xf numFmtId="0" fontId="0" fillId="0" borderId="28" xfId="0" applyBorder="1" applyProtection="1"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5" fillId="0" borderId="30" xfId="0" applyFont="1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center"/>
      <protection hidden="1"/>
    </xf>
    <xf numFmtId="0" fontId="0" fillId="0" borderId="30" xfId="0" applyBorder="1" applyProtection="1">
      <protection hidden="1"/>
    </xf>
    <xf numFmtId="3" fontId="0" fillId="0" borderId="31" xfId="0" applyNumberFormat="1" applyBorder="1" applyAlignment="1" applyProtection="1">
      <alignment horizontal="center"/>
      <protection hidden="1"/>
    </xf>
    <xf numFmtId="3" fontId="0" fillId="0" borderId="15" xfId="0" applyNumberFormat="1" applyBorder="1" applyProtection="1">
      <protection hidden="1"/>
    </xf>
    <xf numFmtId="0" fontId="0" fillId="0" borderId="14" xfId="0" applyBorder="1" applyProtection="1">
      <protection hidden="1"/>
    </xf>
    <xf numFmtId="3" fontId="0" fillId="0" borderId="14" xfId="0" applyNumberFormat="1" applyBorder="1" applyProtection="1">
      <protection hidden="1"/>
    </xf>
    <xf numFmtId="0" fontId="0" fillId="0" borderId="13" xfId="0" applyBorder="1" applyProtection="1">
      <protection hidden="1"/>
    </xf>
    <xf numFmtId="0" fontId="0" fillId="0" borderId="15" xfId="0" applyBorder="1" applyProtection="1">
      <protection hidden="1"/>
    </xf>
    <xf numFmtId="0" fontId="6" fillId="0" borderId="0" xfId="0" applyFont="1" applyAlignment="1" applyProtection="1">
      <alignment horizontal="centerContinuous"/>
      <protection hidden="1"/>
    </xf>
    <xf numFmtId="0" fontId="0" fillId="0" borderId="0" xfId="0" applyAlignment="1" applyProtection="1">
      <alignment horizontal="left"/>
      <protection hidden="1"/>
    </xf>
    <xf numFmtId="0" fontId="2" fillId="0" borderId="20" xfId="0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2" fillId="0" borderId="19" xfId="0" applyFont="1" applyBorder="1" applyProtection="1">
      <protection hidden="1"/>
    </xf>
    <xf numFmtId="0" fontId="5" fillId="0" borderId="0" xfId="0" applyFont="1" applyProtection="1">
      <protection hidden="1"/>
    </xf>
    <xf numFmtId="0" fontId="2" fillId="0" borderId="0" xfId="0" applyFont="1"/>
    <xf numFmtId="0" fontId="7" fillId="0" borderId="0" xfId="0" applyFont="1" applyProtection="1">
      <protection hidden="1"/>
    </xf>
    <xf numFmtId="0" fontId="3" fillId="2" borderId="32" xfId="0" applyNumberFormat="1" applyFont="1" applyFill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vertical="top" wrapText="1"/>
      <protection hidden="1"/>
    </xf>
    <xf numFmtId="0" fontId="3" fillId="2" borderId="11" xfId="0" applyNumberFormat="1" applyFont="1" applyFill="1" applyBorder="1" applyAlignment="1" applyProtection="1">
      <alignment horizontal="center" vertical="top" wrapText="1"/>
      <protection locked="0"/>
    </xf>
    <xf numFmtId="0" fontId="3" fillId="2" borderId="33" xfId="0" applyFont="1" applyFill="1" applyBorder="1" applyAlignment="1" applyProtection="1">
      <alignment horizontal="left" vertical="top" wrapText="1"/>
      <protection locked="0"/>
    </xf>
    <xf numFmtId="0" fontId="3" fillId="2" borderId="34" xfId="0" applyNumberFormat="1" applyFont="1" applyFill="1" applyBorder="1" applyAlignment="1" applyProtection="1">
      <alignment horizontal="center" vertical="top" wrapText="1"/>
      <protection locked="0"/>
    </xf>
    <xf numFmtId="0" fontId="3" fillId="0" borderId="22" xfId="0" applyFont="1" applyBorder="1" applyAlignment="1" applyProtection="1">
      <alignment vertical="top" wrapText="1"/>
      <protection hidden="1"/>
    </xf>
    <xf numFmtId="0" fontId="3" fillId="2" borderId="22" xfId="0" applyNumberFormat="1" applyFont="1" applyFill="1" applyBorder="1" applyAlignment="1" applyProtection="1">
      <alignment horizontal="center" vertical="top" wrapText="1"/>
      <protection locked="0"/>
    </xf>
    <xf numFmtId="0" fontId="3" fillId="2" borderId="35" xfId="0" applyFont="1" applyFill="1" applyBorder="1" applyAlignment="1" applyProtection="1">
      <alignment horizontal="left" vertical="top" wrapText="1"/>
      <protection locked="0"/>
    </xf>
    <xf numFmtId="0" fontId="8" fillId="0" borderId="36" xfId="0" applyFont="1" applyBorder="1" applyAlignment="1" applyProtection="1">
      <alignment horizontal="centerContinuous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10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locked="0"/>
    </xf>
    <xf numFmtId="0" fontId="0" fillId="4" borderId="0" xfId="0" applyFill="1"/>
    <xf numFmtId="0" fontId="0" fillId="0" borderId="0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Continuous"/>
      <protection locked="0"/>
    </xf>
    <xf numFmtId="0" fontId="3" fillId="2" borderId="11" xfId="0" applyFont="1" applyFill="1" applyBorder="1" applyAlignment="1" applyProtection="1">
      <alignment horizontal="left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0" borderId="37" xfId="0" applyFont="1" applyBorder="1" applyAlignment="1" applyProtection="1">
      <alignment vertical="top" wrapText="1"/>
      <protection hidden="1"/>
    </xf>
    <xf numFmtId="0" fontId="3" fillId="0" borderId="38" xfId="0" applyFont="1" applyBorder="1" applyAlignment="1" applyProtection="1">
      <alignment vertical="top" wrapText="1"/>
      <protection hidden="1"/>
    </xf>
    <xf numFmtId="0" fontId="0" fillId="0" borderId="39" xfId="0" applyBorder="1" applyProtection="1">
      <protection hidden="1"/>
    </xf>
    <xf numFmtId="0" fontId="0" fillId="5" borderId="40" xfId="0" applyFill="1" applyBorder="1" applyProtection="1">
      <protection hidden="1"/>
    </xf>
    <xf numFmtId="0" fontId="0" fillId="0" borderId="40" xfId="0" applyBorder="1" applyProtection="1">
      <protection hidden="1"/>
    </xf>
    <xf numFmtId="0" fontId="0" fillId="0" borderId="41" xfId="0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left" vertical="top"/>
      <protection locked="0"/>
    </xf>
    <xf numFmtId="0" fontId="14" fillId="0" borderId="0" xfId="0" applyFont="1" applyAlignment="1" applyProtection="1">
      <alignment horizontal="centerContinuous"/>
      <protection locked="0"/>
    </xf>
    <xf numFmtId="0" fontId="14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locked="0"/>
    </xf>
    <xf numFmtId="0" fontId="1" fillId="0" borderId="36" xfId="0" applyFont="1" applyBorder="1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"/>
      <protection hidden="1"/>
    </xf>
    <xf numFmtId="0" fontId="15" fillId="2" borderId="35" xfId="0" applyFont="1" applyFill="1" applyBorder="1" applyAlignment="1" applyProtection="1">
      <alignment horizontal="left" vertical="top" wrapText="1"/>
      <protection locked="0"/>
    </xf>
    <xf numFmtId="0" fontId="15" fillId="2" borderId="22" xfId="0" applyFont="1" applyFill="1" applyBorder="1" applyAlignment="1" applyProtection="1">
      <alignment horizontal="center" vertical="top" wrapText="1"/>
      <protection locked="0"/>
    </xf>
    <xf numFmtId="3" fontId="15" fillId="2" borderId="22" xfId="0" applyNumberFormat="1" applyFont="1" applyFill="1" applyBorder="1" applyAlignment="1" applyProtection="1">
      <alignment horizontal="center" vertical="top" wrapText="1"/>
      <protection locked="0"/>
    </xf>
    <xf numFmtId="0" fontId="15" fillId="2" borderId="22" xfId="0" applyNumberFormat="1" applyFont="1" applyFill="1" applyBorder="1" applyAlignment="1" applyProtection="1">
      <alignment horizontal="center" vertical="top" wrapText="1"/>
      <protection locked="0"/>
    </xf>
    <xf numFmtId="0" fontId="15" fillId="0" borderId="22" xfId="0" applyFont="1" applyBorder="1" applyAlignment="1" applyProtection="1">
      <alignment vertical="top" wrapText="1"/>
      <protection hidden="1"/>
    </xf>
    <xf numFmtId="0" fontId="15" fillId="2" borderId="22" xfId="0" applyFont="1" applyFill="1" applyBorder="1" applyAlignment="1" applyProtection="1">
      <alignment vertical="top" wrapText="1"/>
      <protection locked="0"/>
    </xf>
    <xf numFmtId="49" fontId="15" fillId="2" borderId="22" xfId="0" applyNumberFormat="1" applyFont="1" applyFill="1" applyBorder="1" applyAlignment="1" applyProtection="1">
      <alignment horizontal="center" vertical="top" wrapText="1"/>
      <protection locked="0"/>
    </xf>
    <xf numFmtId="0" fontId="15" fillId="2" borderId="34" xfId="0" applyNumberFormat="1" applyFont="1" applyFill="1" applyBorder="1" applyAlignment="1" applyProtection="1">
      <alignment horizontal="center" vertical="top" wrapText="1"/>
      <protection locked="0"/>
    </xf>
    <xf numFmtId="0" fontId="15" fillId="2" borderId="33" xfId="0" applyFont="1" applyFill="1" applyBorder="1" applyAlignment="1" applyProtection="1">
      <alignment horizontal="left" vertical="top" wrapText="1"/>
      <protection locked="0"/>
    </xf>
    <xf numFmtId="20" fontId="15" fillId="2" borderId="11" xfId="0" applyNumberFormat="1" applyFont="1" applyFill="1" applyBorder="1" applyAlignment="1" applyProtection="1">
      <alignment horizontal="center" vertical="top" wrapText="1"/>
      <protection locked="0"/>
    </xf>
    <xf numFmtId="3" fontId="15" fillId="2" borderId="11" xfId="0" applyNumberFormat="1" applyFont="1" applyFill="1" applyBorder="1" applyAlignment="1" applyProtection="1">
      <alignment horizontal="center" vertical="top" wrapText="1"/>
      <protection locked="0"/>
    </xf>
    <xf numFmtId="0" fontId="15" fillId="2" borderId="11" xfId="0" applyNumberFormat="1" applyFont="1" applyFill="1" applyBorder="1" applyAlignment="1" applyProtection="1">
      <alignment horizontal="center" vertical="top" wrapText="1"/>
      <protection locked="0"/>
    </xf>
    <xf numFmtId="0" fontId="15" fillId="0" borderId="11" xfId="0" applyFont="1" applyBorder="1" applyAlignment="1" applyProtection="1">
      <alignment vertical="top" wrapText="1"/>
      <protection hidden="1"/>
    </xf>
    <xf numFmtId="0" fontId="15" fillId="2" borderId="11" xfId="0" applyFont="1" applyFill="1" applyBorder="1" applyAlignment="1" applyProtection="1">
      <alignment vertical="top" wrapText="1"/>
      <protection locked="0"/>
    </xf>
    <xf numFmtId="49" fontId="15" fillId="2" borderId="11" xfId="0" applyNumberFormat="1" applyFont="1" applyFill="1" applyBorder="1" applyAlignment="1" applyProtection="1">
      <alignment horizontal="center" vertical="top" wrapText="1"/>
      <protection locked="0"/>
    </xf>
    <xf numFmtId="0" fontId="15" fillId="2" borderId="32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Protection="1">
      <protection hidden="1"/>
    </xf>
    <xf numFmtId="0" fontId="16" fillId="0" borderId="22" xfId="0" applyFont="1" applyBorder="1" applyAlignment="1" applyProtection="1">
      <alignment vertical="top" wrapText="1"/>
      <protection hidden="1"/>
    </xf>
    <xf numFmtId="0" fontId="17" fillId="0" borderId="0" xfId="0" applyFont="1" applyAlignment="1" applyProtection="1">
      <alignment horizontal="left" vertical="top"/>
      <protection locked="0"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36" xfId="0" applyFont="1" applyBorder="1" applyAlignment="1" applyProtection="1">
      <alignment horizontal="centerContinuous"/>
      <protection locked="0"/>
    </xf>
    <xf numFmtId="0" fontId="16" fillId="2" borderId="35" xfId="0" applyFont="1" applyFill="1" applyBorder="1" applyAlignment="1" applyProtection="1">
      <alignment horizontal="left" vertical="top" wrapText="1"/>
      <protection locked="0"/>
    </xf>
    <xf numFmtId="0" fontId="16" fillId="2" borderId="22" xfId="0" applyFont="1" applyFill="1" applyBorder="1" applyAlignment="1" applyProtection="1">
      <alignment horizontal="center" vertical="top" wrapText="1"/>
      <protection locked="0"/>
    </xf>
    <xf numFmtId="3" fontId="16" fillId="2" borderId="22" xfId="0" applyNumberFormat="1" applyFont="1" applyFill="1" applyBorder="1" applyAlignment="1" applyProtection="1">
      <alignment horizontal="center" vertical="top" wrapText="1"/>
      <protection locked="0"/>
    </xf>
    <xf numFmtId="0" fontId="16" fillId="2" borderId="22" xfId="0" applyNumberFormat="1" applyFont="1" applyFill="1" applyBorder="1" applyAlignment="1" applyProtection="1">
      <alignment horizontal="center" vertical="top" wrapText="1"/>
      <protection locked="0"/>
    </xf>
    <xf numFmtId="0" fontId="16" fillId="2" borderId="22" xfId="0" applyFont="1" applyFill="1" applyBorder="1" applyAlignment="1" applyProtection="1">
      <alignment vertical="top" wrapText="1"/>
      <protection locked="0"/>
    </xf>
    <xf numFmtId="49" fontId="16" fillId="2" borderId="22" xfId="0" applyNumberFormat="1" applyFont="1" applyFill="1" applyBorder="1" applyAlignment="1" applyProtection="1">
      <alignment horizontal="center" vertical="top" wrapText="1"/>
      <protection locked="0"/>
    </xf>
    <xf numFmtId="0" fontId="16" fillId="2" borderId="34" xfId="0" applyNumberFormat="1" applyFont="1" applyFill="1" applyBorder="1" applyAlignment="1" applyProtection="1">
      <alignment horizontal="center" vertical="top" wrapText="1"/>
      <protection locked="0"/>
    </xf>
    <xf numFmtId="0" fontId="16" fillId="2" borderId="33" xfId="0" applyFont="1" applyFill="1" applyBorder="1" applyAlignment="1" applyProtection="1">
      <alignment horizontal="left" vertical="top" wrapText="1"/>
      <protection locked="0"/>
    </xf>
    <xf numFmtId="20" fontId="16" fillId="2" borderId="11" xfId="0" applyNumberFormat="1" applyFont="1" applyFill="1" applyBorder="1" applyAlignment="1" applyProtection="1">
      <alignment horizontal="center" vertical="top" wrapText="1"/>
      <protection locked="0"/>
    </xf>
    <xf numFmtId="3" fontId="16" fillId="2" borderId="11" xfId="0" applyNumberFormat="1" applyFont="1" applyFill="1" applyBorder="1" applyAlignment="1" applyProtection="1">
      <alignment horizontal="center" vertical="top" wrapText="1"/>
      <protection locked="0"/>
    </xf>
    <xf numFmtId="0" fontId="16" fillId="2" borderId="11" xfId="0" applyNumberFormat="1" applyFont="1" applyFill="1" applyBorder="1" applyAlignment="1" applyProtection="1">
      <alignment horizontal="center" vertical="top" wrapText="1"/>
      <protection locked="0"/>
    </xf>
    <xf numFmtId="0" fontId="16" fillId="0" borderId="11" xfId="0" applyFont="1" applyBorder="1" applyAlignment="1" applyProtection="1">
      <alignment vertical="top" wrapText="1"/>
      <protection hidden="1"/>
    </xf>
    <xf numFmtId="0" fontId="16" fillId="2" borderId="11" xfId="0" applyFont="1" applyFill="1" applyBorder="1" applyAlignment="1" applyProtection="1">
      <alignment vertical="top" wrapText="1"/>
      <protection locked="0"/>
    </xf>
    <xf numFmtId="49" fontId="16" fillId="2" borderId="11" xfId="0" applyNumberFormat="1" applyFont="1" applyFill="1" applyBorder="1" applyAlignment="1" applyProtection="1">
      <alignment horizontal="center" vertical="top" wrapText="1"/>
      <protection locked="0"/>
    </xf>
    <xf numFmtId="0" fontId="16" fillId="2" borderId="32" xfId="0" applyNumberFormat="1" applyFont="1" applyFill="1" applyBorder="1" applyAlignment="1" applyProtection="1">
      <alignment horizontal="center" vertical="top" wrapText="1"/>
      <protection locked="0"/>
    </xf>
    <xf numFmtId="0" fontId="11" fillId="0" borderId="0" xfId="0" applyFont="1" applyProtection="1">
      <protection locked="0"/>
    </xf>
    <xf numFmtId="0" fontId="11" fillId="0" borderId="0" xfId="0" applyFont="1" applyProtection="1">
      <protection hidden="1"/>
    </xf>
    <xf numFmtId="0" fontId="20" fillId="0" borderId="11" xfId="0" applyFont="1" applyBorder="1" applyAlignment="1" applyProtection="1">
      <alignment vertical="top" wrapText="1"/>
      <protection hidden="1"/>
    </xf>
    <xf numFmtId="0" fontId="20" fillId="0" borderId="22" xfId="0" applyFont="1" applyBorder="1" applyAlignment="1" applyProtection="1">
      <alignment vertical="top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center"/>
      <protection hidden="1"/>
    </xf>
    <xf numFmtId="0" fontId="18" fillId="0" borderId="0" xfId="0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80"/>
  <sheetViews>
    <sheetView tabSelected="1" zoomScale="70" workbookViewId="0">
      <selection activeCell="C15" sqref="C15"/>
    </sheetView>
  </sheetViews>
  <sheetFormatPr defaultRowHeight="13.2"/>
  <cols>
    <col min="1" max="1" width="8.44140625" style="78" customWidth="1"/>
    <col min="2" max="2" width="5.6640625" style="4" customWidth="1"/>
    <col min="3" max="4" width="4.6640625" style="4" customWidth="1"/>
    <col min="5" max="5" width="22.6640625" style="4" customWidth="1"/>
    <col min="6" max="6" width="22.5546875" style="4" customWidth="1"/>
    <col min="7" max="7" width="8.33203125" style="4" customWidth="1"/>
    <col min="8" max="8" width="5.6640625" style="4" customWidth="1"/>
    <col min="9" max="9" width="4.6640625" style="4" customWidth="1"/>
    <col min="10" max="10" width="4.88671875" style="4" customWidth="1"/>
    <col min="11" max="11" width="2.88671875" style="4" customWidth="1"/>
    <col min="12" max="12" width="4.109375" style="4" hidden="1" customWidth="1"/>
    <col min="13" max="26" width="10.6640625" style="4" hidden="1" customWidth="1"/>
    <col min="27" max="27" width="3.33203125" style="4" hidden="1" customWidth="1"/>
    <col min="28" max="28" width="7.44140625" style="4" hidden="1" customWidth="1"/>
    <col min="29" max="29" width="21.109375" hidden="1" customWidth="1"/>
    <col min="30" max="37" width="9.109375" style="4" hidden="1" customWidth="1"/>
    <col min="38" max="38" width="13.109375" style="4" hidden="1" customWidth="1"/>
    <col min="39" max="39" width="4.109375" style="4" customWidth="1"/>
    <col min="40" max="40" width="2.33203125" style="4" customWidth="1"/>
    <col min="41" max="41" width="5.88671875" style="4" bestFit="1" customWidth="1"/>
    <col min="42" max="42" width="23.5546875" style="4" customWidth="1"/>
    <col min="43" max="43" width="7.6640625" style="4" customWidth="1"/>
    <col min="44" max="44" width="8.6640625" style="4" customWidth="1"/>
    <col min="45" max="47" width="7.6640625" style="4" customWidth="1"/>
    <col min="48" max="50" width="6.6640625" style="4" customWidth="1"/>
  </cols>
  <sheetData>
    <row r="1" spans="1:50" ht="22.8">
      <c r="A1" s="164" t="s">
        <v>41</v>
      </c>
      <c r="B1" s="165"/>
      <c r="C1" s="165"/>
      <c r="D1" s="165"/>
      <c r="E1" s="165"/>
      <c r="F1" s="165"/>
      <c r="G1" s="165"/>
      <c r="H1" s="165"/>
      <c r="I1" s="165"/>
      <c r="J1" s="165"/>
      <c r="L1" s="50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 t="s">
        <v>18</v>
      </c>
      <c r="AC1" s="51" t="s">
        <v>17</v>
      </c>
      <c r="AD1" s="52" t="s">
        <v>3</v>
      </c>
      <c r="AE1" s="52" t="s">
        <v>7</v>
      </c>
      <c r="AF1" s="52" t="s">
        <v>6</v>
      </c>
      <c r="AG1" s="52" t="s">
        <v>4</v>
      </c>
      <c r="AH1" s="52" t="s">
        <v>5</v>
      </c>
      <c r="AI1" s="52" t="s">
        <v>8</v>
      </c>
      <c r="AJ1" s="52" t="s">
        <v>9</v>
      </c>
      <c r="AK1" s="50" t="s">
        <v>10</v>
      </c>
      <c r="AL1" s="51" t="s">
        <v>18</v>
      </c>
      <c r="AO1" s="77"/>
      <c r="AP1" s="166" t="s">
        <v>43</v>
      </c>
      <c r="AQ1" s="166"/>
      <c r="AR1" s="166"/>
      <c r="AS1" s="166"/>
      <c r="AT1" s="166"/>
      <c r="AU1" s="166"/>
      <c r="AV1" s="166"/>
      <c r="AW1" s="166"/>
      <c r="AX1" s="166"/>
    </row>
    <row r="2" spans="1:50" ht="13.8" thickBot="1">
      <c r="AB2" s="4">
        <f t="shared" ref="AB2:AB7" ca="1" si="0">RANK(AL2,$AL$2:$AL$17)</f>
        <v>4</v>
      </c>
      <c r="AC2" s="100" t="s">
        <v>27</v>
      </c>
      <c r="AD2" s="4">
        <f t="shared" ref="AD2:AD7" si="1">COUNTIF(Q:T,AC2)</f>
        <v>2</v>
      </c>
      <c r="AE2" s="4">
        <f t="shared" ref="AE2:AE7" si="2">+AF2*3+AG2+AQ23</f>
        <v>1</v>
      </c>
      <c r="AF2" s="4">
        <f t="shared" ref="AF2:AF7" si="3">COUNTIF(M:M,AC2)+COUNTIF(O:O,AC2)</f>
        <v>0</v>
      </c>
      <c r="AG2" s="4">
        <f t="shared" ref="AG2:AG7" si="4">+AD2-AF2-AH2</f>
        <v>1</v>
      </c>
      <c r="AH2" s="4">
        <f t="shared" ref="AH2:AH7" si="5">COUNTIF(N:N,AC2)+COUNTIF(P:P,AC2)</f>
        <v>1</v>
      </c>
      <c r="AI2" s="4">
        <f t="shared" ref="AI2:AI7" ca="1" si="6">SUMIF(U:V,AC2,V:V)+SUMIF(X:Y,AC2,Y:Y)</f>
        <v>6</v>
      </c>
      <c r="AJ2" s="4">
        <f t="shared" ref="AJ2:AJ7" ca="1" si="7">SUMIF(U:W,AC2,W:W)+SUMIF(X:Z,AC2,Z:Z)</f>
        <v>8</v>
      </c>
      <c r="AK2" s="4">
        <f t="shared" ref="AK2:AK7" ca="1" si="8">+AI2-AJ2</f>
        <v>-2</v>
      </c>
      <c r="AL2" s="4">
        <f ca="1">+AE2+AK2/10000+AI2/10000000+1/1000000000</f>
        <v>0.99980060100000001</v>
      </c>
    </row>
    <row r="3" spans="1:50" ht="27.6" thickBot="1">
      <c r="A3" s="99"/>
      <c r="B3" s="2"/>
      <c r="C3" s="2"/>
      <c r="D3" s="2"/>
      <c r="E3" s="167" t="s">
        <v>42</v>
      </c>
      <c r="F3" s="167"/>
      <c r="G3" s="2"/>
      <c r="H3" s="2"/>
      <c r="I3" s="2"/>
      <c r="J3" s="2"/>
      <c r="AB3" s="4">
        <f t="shared" ca="1" si="0"/>
        <v>3</v>
      </c>
      <c r="AC3" s="100" t="s">
        <v>25</v>
      </c>
      <c r="AD3" s="4">
        <f t="shared" si="1"/>
        <v>1</v>
      </c>
      <c r="AE3" s="4">
        <f t="shared" si="2"/>
        <v>1</v>
      </c>
      <c r="AF3" s="4">
        <f t="shared" si="3"/>
        <v>0</v>
      </c>
      <c r="AG3" s="4">
        <f t="shared" si="4"/>
        <v>1</v>
      </c>
      <c r="AH3" s="4">
        <f t="shared" si="5"/>
        <v>0</v>
      </c>
      <c r="AI3" s="4">
        <f t="shared" ca="1" si="6"/>
        <v>1</v>
      </c>
      <c r="AJ3" s="4">
        <f t="shared" ca="1" si="7"/>
        <v>1</v>
      </c>
      <c r="AK3" s="4">
        <f t="shared" ca="1" si="8"/>
        <v>0</v>
      </c>
      <c r="AL3" s="4">
        <f ca="1">+AE3+AK3/10000+AI3/10000000+2/1000000000</f>
        <v>1.000000102</v>
      </c>
      <c r="AO3" s="5" t="s">
        <v>19</v>
      </c>
      <c r="AP3" s="6" t="s">
        <v>17</v>
      </c>
      <c r="AQ3" s="6" t="s">
        <v>24</v>
      </c>
      <c r="AR3" s="34" t="s">
        <v>7</v>
      </c>
      <c r="AS3" s="7" t="s">
        <v>6</v>
      </c>
      <c r="AT3" s="8" t="s">
        <v>23</v>
      </c>
      <c r="AU3" s="9" t="s">
        <v>5</v>
      </c>
      <c r="AV3" s="10" t="s">
        <v>21</v>
      </c>
      <c r="AW3" s="11" t="s">
        <v>22</v>
      </c>
      <c r="AX3" s="12" t="s">
        <v>20</v>
      </c>
    </row>
    <row r="4" spans="1:50" ht="14.25" customHeight="1">
      <c r="A4" s="115" t="s">
        <v>44</v>
      </c>
      <c r="B4" s="116"/>
      <c r="C4" s="116"/>
      <c r="D4" s="116"/>
      <c r="E4" s="117"/>
      <c r="F4" s="117"/>
      <c r="G4" s="115" t="s">
        <v>35</v>
      </c>
      <c r="H4" s="116"/>
      <c r="I4" s="116"/>
      <c r="J4" s="116"/>
      <c r="M4" s="21" t="s">
        <v>11</v>
      </c>
      <c r="N4" s="22" t="s">
        <v>12</v>
      </c>
      <c r="O4" s="22" t="s">
        <v>11</v>
      </c>
      <c r="P4" s="23" t="s">
        <v>12</v>
      </c>
      <c r="Q4" s="21" t="s">
        <v>13</v>
      </c>
      <c r="R4" s="22" t="s">
        <v>13</v>
      </c>
      <c r="S4" s="22" t="s">
        <v>13</v>
      </c>
      <c r="T4" s="23" t="s">
        <v>13</v>
      </c>
      <c r="U4" s="21" t="s">
        <v>16</v>
      </c>
      <c r="V4" s="22" t="s">
        <v>14</v>
      </c>
      <c r="W4" s="22" t="s">
        <v>15</v>
      </c>
      <c r="X4" s="22" t="s">
        <v>16</v>
      </c>
      <c r="Y4" s="22" t="s">
        <v>14</v>
      </c>
      <c r="Z4" s="23" t="s">
        <v>15</v>
      </c>
      <c r="AA4" s="101"/>
      <c r="AB4" s="4">
        <f t="shared" ca="1" si="0"/>
        <v>5</v>
      </c>
      <c r="AC4" s="100" t="s">
        <v>32</v>
      </c>
      <c r="AD4" s="4">
        <f t="shared" si="1"/>
        <v>0</v>
      </c>
      <c r="AE4" s="4">
        <f t="shared" si="2"/>
        <v>0</v>
      </c>
      <c r="AF4" s="4">
        <f t="shared" si="3"/>
        <v>0</v>
      </c>
      <c r="AG4" s="4">
        <f t="shared" si="4"/>
        <v>0</v>
      </c>
      <c r="AH4" s="4">
        <f t="shared" si="5"/>
        <v>0</v>
      </c>
      <c r="AI4" s="4">
        <f t="shared" ca="1" si="6"/>
        <v>0</v>
      </c>
      <c r="AJ4" s="4">
        <f t="shared" ca="1" si="7"/>
        <v>0</v>
      </c>
      <c r="AK4" s="4">
        <f t="shared" ca="1" si="8"/>
        <v>0</v>
      </c>
      <c r="AL4" s="4">
        <f ca="1">+AE4+AK4/10000+AI4/10000000+3/1000000000</f>
        <v>3E-9</v>
      </c>
      <c r="AO4" s="13">
        <v>1</v>
      </c>
      <c r="AP4" s="14" t="str">
        <f t="shared" ref="AP4:AX9" ca="1" si="9">VLOOKUP($AO4,$AB$2:$AK$17,AC$18,FALSE)</f>
        <v>ΔΗΜΟΣ ΑΘΗΝΑΙΩΝ</v>
      </c>
      <c r="AQ4" s="53">
        <f t="shared" ca="1" si="9"/>
        <v>2</v>
      </c>
      <c r="AR4" s="54">
        <f t="shared" ca="1" si="9"/>
        <v>4</v>
      </c>
      <c r="AS4" s="55">
        <f t="shared" ca="1" si="9"/>
        <v>1</v>
      </c>
      <c r="AT4" s="56">
        <f t="shared" ca="1" si="9"/>
        <v>1</v>
      </c>
      <c r="AU4" s="57">
        <f t="shared" ca="1" si="9"/>
        <v>0</v>
      </c>
      <c r="AV4" s="55">
        <f t="shared" ca="1" si="9"/>
        <v>5</v>
      </c>
      <c r="AW4" s="56">
        <f t="shared" ca="1" si="9"/>
        <v>2</v>
      </c>
      <c r="AX4" s="57">
        <f t="shared" ca="1" si="9"/>
        <v>3</v>
      </c>
    </row>
    <row r="5" spans="1:50" ht="14.25" customHeight="1" thickBot="1">
      <c r="A5" s="99" t="s">
        <v>0</v>
      </c>
      <c r="B5" s="118" t="s">
        <v>1</v>
      </c>
      <c r="C5" s="119" t="s">
        <v>2</v>
      </c>
      <c r="D5" s="119"/>
      <c r="E5" s="120"/>
      <c r="F5" s="120"/>
      <c r="G5" s="118" t="s">
        <v>0</v>
      </c>
      <c r="H5" s="118" t="s">
        <v>1</v>
      </c>
      <c r="I5" s="119" t="s">
        <v>2</v>
      </c>
      <c r="J5" s="119"/>
      <c r="M5" s="24"/>
      <c r="N5" s="25"/>
      <c r="O5" s="25"/>
      <c r="P5" s="26"/>
      <c r="Q5" s="24"/>
      <c r="R5" s="25"/>
      <c r="S5" s="25"/>
      <c r="T5" s="26"/>
      <c r="U5" s="24"/>
      <c r="V5" s="25"/>
      <c r="W5" s="25"/>
      <c r="X5" s="25"/>
      <c r="Y5" s="25"/>
      <c r="Z5" s="26"/>
      <c r="AA5" s="101"/>
      <c r="AB5" s="4">
        <f t="shared" ca="1" si="0"/>
        <v>6</v>
      </c>
      <c r="AC5" s="100" t="s">
        <v>26</v>
      </c>
      <c r="AD5" s="4">
        <f t="shared" si="1"/>
        <v>1</v>
      </c>
      <c r="AE5" s="4">
        <f t="shared" si="2"/>
        <v>0</v>
      </c>
      <c r="AF5" s="4">
        <f t="shared" si="3"/>
        <v>0</v>
      </c>
      <c r="AG5" s="4">
        <f t="shared" si="4"/>
        <v>0</v>
      </c>
      <c r="AH5" s="4">
        <f t="shared" si="5"/>
        <v>1</v>
      </c>
      <c r="AI5" s="4">
        <f t="shared" ca="1" si="6"/>
        <v>0</v>
      </c>
      <c r="AJ5" s="4">
        <f t="shared" ca="1" si="7"/>
        <v>3</v>
      </c>
      <c r="AK5" s="4">
        <f t="shared" ca="1" si="8"/>
        <v>-3</v>
      </c>
      <c r="AL5" s="4">
        <f ca="1">+AE5+AK5/10000+AI5/10000000+4/1000000000</f>
        <v>-2.9999599999999996E-4</v>
      </c>
      <c r="AO5" s="15">
        <v>2</v>
      </c>
      <c r="AP5" s="16" t="str">
        <f t="shared" ca="1" si="9"/>
        <v>ΒΟΥΛΗ-ΠΕΡΙΦΕΡΕΙΑ</v>
      </c>
      <c r="AQ5" s="17">
        <f t="shared" ca="1" si="9"/>
        <v>2</v>
      </c>
      <c r="AR5" s="35">
        <f t="shared" ca="1" si="9"/>
        <v>4</v>
      </c>
      <c r="AS5" s="18">
        <f t="shared" ca="1" si="9"/>
        <v>1</v>
      </c>
      <c r="AT5" s="19">
        <f t="shared" ca="1" si="9"/>
        <v>1</v>
      </c>
      <c r="AU5" s="20">
        <f t="shared" ca="1" si="9"/>
        <v>0</v>
      </c>
      <c r="AV5" s="18">
        <f t="shared" ca="1" si="9"/>
        <v>7</v>
      </c>
      <c r="AW5" s="19">
        <f t="shared" ca="1" si="9"/>
        <v>5</v>
      </c>
      <c r="AX5" s="20">
        <f t="shared" ca="1" si="9"/>
        <v>2</v>
      </c>
    </row>
    <row r="6" spans="1:50" ht="14.25" customHeight="1" thickTop="1">
      <c r="A6" s="121"/>
      <c r="B6" s="122"/>
      <c r="C6" s="123"/>
      <c r="D6" s="124"/>
      <c r="E6" s="125" t="str">
        <f>AC3</f>
        <v>Ο.Σ.Υ.Ο.</v>
      </c>
      <c r="F6" s="125" t="str">
        <f>AC4</f>
        <v>ΡΕΠΟ</v>
      </c>
      <c r="G6" s="126"/>
      <c r="H6" s="127"/>
      <c r="I6" s="123"/>
      <c r="J6" s="128"/>
      <c r="M6" s="27" t="str">
        <f t="shared" ref="M6:M57" si="10">IF(C6&lt;&gt;"",IF(C6&gt;D6,E6,IF(C6&lt;D6,F6,"isopalia")),"")</f>
        <v/>
      </c>
      <c r="N6" s="29" t="str">
        <f t="shared" ref="N6:N57" si="11">IF(C6&lt;&gt;"",IF(C6&lt;D6,E6,IF(C6&gt;D6,F6,"isopalia")),"")</f>
        <v/>
      </c>
      <c r="O6" s="29" t="str">
        <f t="shared" ref="O6:O57" si="12">IF(I6&lt;&gt;"",IF(I6&gt;J6,E6,IF(I6&lt;J6,F6,"isopalia")),"")</f>
        <v/>
      </c>
      <c r="P6" s="30" t="str">
        <f t="shared" ref="P6:P57" si="13">IF(I6&lt;&gt;"",IF(I6&lt;J6,E6,IF(I6&gt;J6,F6,"isopalia")),"")</f>
        <v/>
      </c>
      <c r="Q6" s="27" t="str">
        <f t="shared" ref="Q6:Q69" si="14">IF(C6&lt;&gt;"",E6,"")</f>
        <v/>
      </c>
      <c r="R6" s="29" t="str">
        <f t="shared" ref="R6:R69" si="15">IF(C6&lt;&gt;"",F6,"")</f>
        <v/>
      </c>
      <c r="S6" s="29" t="str">
        <f t="shared" ref="S6:S69" si="16">IF(I6&lt;&gt;"",E6,"")</f>
        <v/>
      </c>
      <c r="T6" s="30" t="str">
        <f t="shared" ref="T6:T69" si="17">IF(I6&lt;&gt;"",F6,"")</f>
        <v/>
      </c>
      <c r="U6" s="27" t="str">
        <f t="shared" ref="U6:U69" si="18">+E6</f>
        <v>Ο.Σ.Υ.Ο.</v>
      </c>
      <c r="V6" s="28">
        <f t="shared" ref="V6:W37" si="19">+C6+I6</f>
        <v>0</v>
      </c>
      <c r="W6" s="28">
        <f t="shared" si="19"/>
        <v>0</v>
      </c>
      <c r="X6" s="29" t="str">
        <f t="shared" ref="X6:X69" si="20">+F6</f>
        <v>ΡΕΠΟ</v>
      </c>
      <c r="Y6" s="29">
        <f t="shared" ref="Y6:Y69" si="21">+D6+J6</f>
        <v>0</v>
      </c>
      <c r="Z6" s="31">
        <f t="shared" ref="Z6:Z69" si="22">+C6+I6</f>
        <v>0</v>
      </c>
      <c r="AA6" s="28"/>
      <c r="AB6" s="4">
        <f t="shared" ca="1" si="0"/>
        <v>1</v>
      </c>
      <c r="AC6" s="100" t="s">
        <v>33</v>
      </c>
      <c r="AD6" s="4">
        <f t="shared" si="1"/>
        <v>2</v>
      </c>
      <c r="AE6" s="4">
        <f t="shared" si="2"/>
        <v>4</v>
      </c>
      <c r="AF6" s="4">
        <f t="shared" si="3"/>
        <v>1</v>
      </c>
      <c r="AG6" s="4">
        <f t="shared" si="4"/>
        <v>1</v>
      </c>
      <c r="AH6" s="4">
        <f t="shared" si="5"/>
        <v>0</v>
      </c>
      <c r="AI6" s="4">
        <f t="shared" ca="1" si="6"/>
        <v>5</v>
      </c>
      <c r="AJ6" s="4">
        <f t="shared" ca="1" si="7"/>
        <v>2</v>
      </c>
      <c r="AK6" s="4">
        <f t="shared" ca="1" si="8"/>
        <v>3</v>
      </c>
      <c r="AL6" s="4">
        <f ca="1">+AE6+AK6/10000+AI6/10000000+5/1000000000</f>
        <v>4.0003005050000002</v>
      </c>
      <c r="AO6" s="15">
        <v>3</v>
      </c>
      <c r="AP6" s="16" t="str">
        <f t="shared" ca="1" si="9"/>
        <v>Ο.Σ.Υ.Ο.</v>
      </c>
      <c r="AQ6" s="17">
        <f t="shared" ca="1" si="9"/>
        <v>1</v>
      </c>
      <c r="AR6" s="35">
        <f t="shared" ca="1" si="9"/>
        <v>1</v>
      </c>
      <c r="AS6" s="18">
        <f t="shared" ca="1" si="9"/>
        <v>0</v>
      </c>
      <c r="AT6" s="19">
        <f t="shared" ca="1" si="9"/>
        <v>1</v>
      </c>
      <c r="AU6" s="20">
        <f t="shared" ca="1" si="9"/>
        <v>0</v>
      </c>
      <c r="AV6" s="18">
        <f t="shared" ca="1" si="9"/>
        <v>1</v>
      </c>
      <c r="AW6" s="19">
        <f t="shared" ca="1" si="9"/>
        <v>1</v>
      </c>
      <c r="AX6" s="20">
        <f t="shared" ca="1" si="9"/>
        <v>0</v>
      </c>
    </row>
    <row r="7" spans="1:50" ht="14.25" customHeight="1">
      <c r="A7" s="129"/>
      <c r="B7" s="130"/>
      <c r="C7" s="131">
        <v>0</v>
      </c>
      <c r="D7" s="132">
        <v>3</v>
      </c>
      <c r="E7" s="133" t="str">
        <f>AC5</f>
        <v>Π.Ο.Ε./ΥΠ.ΠΟ.</v>
      </c>
      <c r="F7" s="133" t="str">
        <f>AC6</f>
        <v>ΔΗΜΟΣ ΑΘΗΝΑΙΩΝ</v>
      </c>
      <c r="G7" s="134"/>
      <c r="H7" s="135"/>
      <c r="I7" s="131"/>
      <c r="J7" s="136"/>
      <c r="M7" s="27" t="str">
        <f t="shared" si="10"/>
        <v>ΔΗΜΟΣ ΑΘΗΝΑΙΩΝ</v>
      </c>
      <c r="N7" s="29" t="str">
        <f t="shared" si="11"/>
        <v>Π.Ο.Ε./ΥΠ.ΠΟ.</v>
      </c>
      <c r="O7" s="29" t="str">
        <f t="shared" si="12"/>
        <v/>
      </c>
      <c r="P7" s="30" t="str">
        <f t="shared" si="13"/>
        <v/>
      </c>
      <c r="Q7" s="27" t="str">
        <f t="shared" si="14"/>
        <v>Π.Ο.Ε./ΥΠ.ΠΟ.</v>
      </c>
      <c r="R7" s="29" t="str">
        <f t="shared" si="15"/>
        <v>ΔΗΜΟΣ ΑΘΗΝΑΙΩΝ</v>
      </c>
      <c r="S7" s="29" t="str">
        <f t="shared" si="16"/>
        <v/>
      </c>
      <c r="T7" s="30" t="str">
        <f t="shared" si="17"/>
        <v/>
      </c>
      <c r="U7" s="27" t="str">
        <f t="shared" si="18"/>
        <v>Π.Ο.Ε./ΥΠ.ΠΟ.</v>
      </c>
      <c r="V7" s="28">
        <f t="shared" si="19"/>
        <v>0</v>
      </c>
      <c r="W7" s="28">
        <f t="shared" si="19"/>
        <v>3</v>
      </c>
      <c r="X7" s="29" t="str">
        <f t="shared" si="20"/>
        <v>ΔΗΜΟΣ ΑΘΗΝΑΙΩΝ</v>
      </c>
      <c r="Y7" s="29">
        <f t="shared" si="21"/>
        <v>3</v>
      </c>
      <c r="Z7" s="31">
        <f t="shared" si="22"/>
        <v>0</v>
      </c>
      <c r="AA7" s="28"/>
      <c r="AB7" s="4">
        <f t="shared" ca="1" si="0"/>
        <v>2</v>
      </c>
      <c r="AC7" s="100" t="s">
        <v>40</v>
      </c>
      <c r="AD7" s="4">
        <f t="shared" si="1"/>
        <v>2</v>
      </c>
      <c r="AE7" s="4">
        <f t="shared" si="2"/>
        <v>4</v>
      </c>
      <c r="AF7" s="4">
        <f t="shared" si="3"/>
        <v>1</v>
      </c>
      <c r="AG7" s="4">
        <f t="shared" si="4"/>
        <v>1</v>
      </c>
      <c r="AH7" s="4">
        <f t="shared" si="5"/>
        <v>0</v>
      </c>
      <c r="AI7" s="4">
        <f t="shared" ca="1" si="6"/>
        <v>7</v>
      </c>
      <c r="AJ7" s="4">
        <f t="shared" ca="1" si="7"/>
        <v>5</v>
      </c>
      <c r="AK7" s="4">
        <f t="shared" ca="1" si="8"/>
        <v>2</v>
      </c>
      <c r="AL7" s="4">
        <f ca="1">+AE7+AK7/10000+AI7/10000000+6/1000000000</f>
        <v>4.0002007060000002</v>
      </c>
      <c r="AO7" s="15">
        <v>4</v>
      </c>
      <c r="AP7" s="16" t="str">
        <f t="shared" ca="1" si="9"/>
        <v>Π.Ο.Ε./Δ.Ο.Υ.</v>
      </c>
      <c r="AQ7" s="17">
        <f t="shared" ca="1" si="9"/>
        <v>2</v>
      </c>
      <c r="AR7" s="35">
        <f t="shared" ca="1" si="9"/>
        <v>1</v>
      </c>
      <c r="AS7" s="18">
        <f t="shared" ca="1" si="9"/>
        <v>0</v>
      </c>
      <c r="AT7" s="19">
        <f t="shared" ca="1" si="9"/>
        <v>1</v>
      </c>
      <c r="AU7" s="20">
        <f t="shared" ca="1" si="9"/>
        <v>1</v>
      </c>
      <c r="AV7" s="18">
        <f t="shared" ca="1" si="9"/>
        <v>6</v>
      </c>
      <c r="AW7" s="19">
        <f t="shared" ca="1" si="9"/>
        <v>8</v>
      </c>
      <c r="AX7" s="20">
        <f t="shared" ca="1" si="9"/>
        <v>-2</v>
      </c>
    </row>
    <row r="8" spans="1:50" ht="14.25" customHeight="1">
      <c r="A8" s="129"/>
      <c r="B8" s="130"/>
      <c r="C8" s="131">
        <v>4</v>
      </c>
      <c r="D8" s="132">
        <v>6</v>
      </c>
      <c r="E8" s="133" t="str">
        <f>AC2</f>
        <v>Π.Ο.Ε./Δ.Ο.Υ.</v>
      </c>
      <c r="F8" s="162" t="str">
        <f>AC7</f>
        <v>ΒΟΥΛΗ-ΠΕΡΙΦΕΡΕΙΑ</v>
      </c>
      <c r="G8" s="134"/>
      <c r="H8" s="135"/>
      <c r="I8" s="131"/>
      <c r="J8" s="136"/>
      <c r="M8" s="27" t="str">
        <f t="shared" si="10"/>
        <v>ΒΟΥΛΗ-ΠΕΡΙΦΕΡΕΙΑ</v>
      </c>
      <c r="N8" s="29" t="str">
        <f t="shared" si="11"/>
        <v>Π.Ο.Ε./Δ.Ο.Υ.</v>
      </c>
      <c r="O8" s="29" t="str">
        <f t="shared" si="12"/>
        <v/>
      </c>
      <c r="P8" s="30" t="str">
        <f t="shared" si="13"/>
        <v/>
      </c>
      <c r="Q8" s="27" t="str">
        <f t="shared" si="14"/>
        <v>Π.Ο.Ε./Δ.Ο.Υ.</v>
      </c>
      <c r="R8" s="29" t="str">
        <f t="shared" si="15"/>
        <v>ΒΟΥΛΗ-ΠΕΡΙΦΕΡΕΙΑ</v>
      </c>
      <c r="S8" s="29" t="str">
        <f t="shared" si="16"/>
        <v/>
      </c>
      <c r="T8" s="30" t="str">
        <f t="shared" si="17"/>
        <v/>
      </c>
      <c r="U8" s="27" t="str">
        <f t="shared" si="18"/>
        <v>Π.Ο.Ε./Δ.Ο.Υ.</v>
      </c>
      <c r="V8" s="28">
        <f t="shared" si="19"/>
        <v>4</v>
      </c>
      <c r="W8" s="28">
        <f t="shared" si="19"/>
        <v>6</v>
      </c>
      <c r="X8" s="29" t="str">
        <f t="shared" si="20"/>
        <v>ΒΟΥΛΗ-ΠΕΡΙΦΕΡΕΙΑ</v>
      </c>
      <c r="Y8" s="29">
        <f t="shared" si="21"/>
        <v>6</v>
      </c>
      <c r="Z8" s="31">
        <f t="shared" si="22"/>
        <v>4</v>
      </c>
      <c r="AA8" s="28"/>
      <c r="AO8" s="15">
        <v>5</v>
      </c>
      <c r="AP8" s="16" t="str">
        <f t="shared" ca="1" si="9"/>
        <v>ΡΕΠΟ</v>
      </c>
      <c r="AQ8" s="17">
        <f t="shared" ca="1" si="9"/>
        <v>0</v>
      </c>
      <c r="AR8" s="35">
        <f t="shared" ca="1" si="9"/>
        <v>0</v>
      </c>
      <c r="AS8" s="18">
        <f t="shared" ca="1" si="9"/>
        <v>0</v>
      </c>
      <c r="AT8" s="19">
        <f t="shared" ca="1" si="9"/>
        <v>0</v>
      </c>
      <c r="AU8" s="20">
        <f t="shared" ca="1" si="9"/>
        <v>0</v>
      </c>
      <c r="AV8" s="18">
        <f t="shared" ca="1" si="9"/>
        <v>0</v>
      </c>
      <c r="AW8" s="19">
        <f t="shared" ca="1" si="9"/>
        <v>0</v>
      </c>
      <c r="AX8" s="20">
        <f t="shared" ca="1" si="9"/>
        <v>0</v>
      </c>
    </row>
    <row r="9" spans="1:50" ht="14.25" customHeight="1" thickBot="1">
      <c r="A9" s="99"/>
      <c r="B9" s="2"/>
      <c r="C9" s="2"/>
      <c r="D9" s="2"/>
      <c r="E9" s="137"/>
      <c r="F9" s="137"/>
      <c r="G9" s="2"/>
      <c r="H9" s="2"/>
      <c r="I9" s="2"/>
      <c r="J9" s="2"/>
      <c r="M9" s="27" t="str">
        <f t="shared" si="10"/>
        <v/>
      </c>
      <c r="N9" s="29" t="str">
        <f t="shared" si="11"/>
        <v/>
      </c>
      <c r="O9" s="29" t="str">
        <f t="shared" si="12"/>
        <v/>
      </c>
      <c r="P9" s="30" t="str">
        <f t="shared" si="13"/>
        <v/>
      </c>
      <c r="Q9" s="27" t="str">
        <f t="shared" si="14"/>
        <v/>
      </c>
      <c r="R9" s="29" t="str">
        <f t="shared" si="15"/>
        <v/>
      </c>
      <c r="S9" s="29" t="str">
        <f t="shared" si="16"/>
        <v/>
      </c>
      <c r="T9" s="30" t="str">
        <f t="shared" si="17"/>
        <v/>
      </c>
      <c r="U9" s="27">
        <f t="shared" si="18"/>
        <v>0</v>
      </c>
      <c r="V9" s="28">
        <f t="shared" si="19"/>
        <v>0</v>
      </c>
      <c r="W9" s="28">
        <f t="shared" si="19"/>
        <v>0</v>
      </c>
      <c r="X9" s="29">
        <f t="shared" si="20"/>
        <v>0</v>
      </c>
      <c r="Y9" s="29">
        <f t="shared" si="21"/>
        <v>0</v>
      </c>
      <c r="Z9" s="31">
        <f t="shared" si="22"/>
        <v>0</v>
      </c>
      <c r="AA9" s="28"/>
      <c r="AO9" s="71">
        <v>6</v>
      </c>
      <c r="AP9" s="70" t="str">
        <f t="shared" ca="1" si="9"/>
        <v>Π.Ο.Ε./ΥΠ.ΠΟ.</v>
      </c>
      <c r="AQ9" s="69">
        <f t="shared" ca="1" si="9"/>
        <v>1</v>
      </c>
      <c r="AR9" s="68">
        <f t="shared" ca="1" si="9"/>
        <v>0</v>
      </c>
      <c r="AS9" s="67">
        <f t="shared" ca="1" si="9"/>
        <v>0</v>
      </c>
      <c r="AT9" s="66">
        <f t="shared" ca="1" si="9"/>
        <v>0</v>
      </c>
      <c r="AU9" s="65">
        <f t="shared" ca="1" si="9"/>
        <v>1</v>
      </c>
      <c r="AV9" s="67">
        <f t="shared" ca="1" si="9"/>
        <v>0</v>
      </c>
      <c r="AW9" s="66">
        <f t="shared" ca="1" si="9"/>
        <v>3</v>
      </c>
      <c r="AX9" s="65">
        <f t="shared" ca="1" si="9"/>
        <v>-3</v>
      </c>
    </row>
    <row r="10" spans="1:50" ht="14.25" customHeight="1">
      <c r="A10" s="115" t="s">
        <v>45</v>
      </c>
      <c r="B10" s="116"/>
      <c r="C10" s="116"/>
      <c r="D10" s="116"/>
      <c r="E10" s="117"/>
      <c r="F10" s="117"/>
      <c r="G10" s="115" t="s">
        <v>29</v>
      </c>
      <c r="H10" s="116"/>
      <c r="I10" s="116"/>
      <c r="J10" s="116"/>
      <c r="M10" s="27" t="str">
        <f t="shared" si="10"/>
        <v/>
      </c>
      <c r="N10" s="29" t="str">
        <f t="shared" si="11"/>
        <v/>
      </c>
      <c r="O10" s="29" t="str">
        <f t="shared" si="12"/>
        <v/>
      </c>
      <c r="P10" s="30" t="str">
        <f t="shared" si="13"/>
        <v/>
      </c>
      <c r="Q10" s="27" t="str">
        <f t="shared" si="14"/>
        <v/>
      </c>
      <c r="R10" s="29" t="str">
        <f t="shared" si="15"/>
        <v/>
      </c>
      <c r="S10" s="29" t="str">
        <f t="shared" si="16"/>
        <v/>
      </c>
      <c r="T10" s="30" t="str">
        <f t="shared" si="17"/>
        <v/>
      </c>
      <c r="U10" s="27">
        <f t="shared" si="18"/>
        <v>0</v>
      </c>
      <c r="V10" s="28">
        <f t="shared" si="19"/>
        <v>0</v>
      </c>
      <c r="W10" s="28">
        <f t="shared" si="19"/>
        <v>0</v>
      </c>
      <c r="X10" s="29">
        <f t="shared" si="20"/>
        <v>0</v>
      </c>
      <c r="Y10" s="29">
        <f t="shared" si="21"/>
        <v>0</v>
      </c>
      <c r="Z10" s="31">
        <f t="shared" si="22"/>
        <v>0</v>
      </c>
      <c r="AA10" s="28"/>
      <c r="AO10" s="3"/>
      <c r="AP10" s="3"/>
      <c r="AQ10" s="3"/>
      <c r="AR10" s="3"/>
      <c r="AS10" s="3"/>
      <c r="AT10" s="3"/>
      <c r="AU10" s="3"/>
      <c r="AV10" s="3"/>
      <c r="AW10" s="3"/>
      <c r="AX10" s="32"/>
    </row>
    <row r="11" spans="1:50" ht="14.25" customHeight="1" thickBot="1">
      <c r="A11" s="99" t="s">
        <v>0</v>
      </c>
      <c r="B11" s="118" t="s">
        <v>1</v>
      </c>
      <c r="C11" s="119"/>
      <c r="D11" s="119" t="s">
        <v>2</v>
      </c>
      <c r="E11" s="120"/>
      <c r="F11" s="120"/>
      <c r="G11" s="118" t="s">
        <v>0</v>
      </c>
      <c r="H11" s="118" t="s">
        <v>1</v>
      </c>
      <c r="I11" s="119"/>
      <c r="J11" s="119" t="s">
        <v>2</v>
      </c>
      <c r="M11" s="27" t="str">
        <f t="shared" si="10"/>
        <v/>
      </c>
      <c r="N11" s="29" t="str">
        <f t="shared" si="11"/>
        <v/>
      </c>
      <c r="O11" s="29" t="str">
        <f t="shared" si="12"/>
        <v/>
      </c>
      <c r="P11" s="30" t="str">
        <f t="shared" si="13"/>
        <v/>
      </c>
      <c r="Q11" s="27" t="str">
        <f t="shared" si="14"/>
        <v/>
      </c>
      <c r="R11" s="29" t="str">
        <f t="shared" si="15"/>
        <v/>
      </c>
      <c r="S11" s="29" t="str">
        <f t="shared" si="16"/>
        <v/>
      </c>
      <c r="T11" s="30" t="str">
        <f t="shared" si="17"/>
        <v/>
      </c>
      <c r="U11" s="27">
        <f t="shared" si="18"/>
        <v>0</v>
      </c>
      <c r="V11" s="28">
        <f t="shared" si="19"/>
        <v>0</v>
      </c>
      <c r="W11" s="28" t="e">
        <f t="shared" si="19"/>
        <v>#VALUE!</v>
      </c>
      <c r="X11" s="29">
        <f t="shared" si="20"/>
        <v>0</v>
      </c>
      <c r="Y11" s="29" t="e">
        <f t="shared" si="21"/>
        <v>#VALUE!</v>
      </c>
      <c r="Z11" s="31">
        <f t="shared" si="22"/>
        <v>0</v>
      </c>
      <c r="AA11" s="28"/>
      <c r="AO11" s="3"/>
      <c r="AP11" s="3"/>
      <c r="AQ11" s="3"/>
      <c r="AR11" s="3"/>
      <c r="AS11" s="3"/>
      <c r="AT11" s="3"/>
      <c r="AU11" s="3"/>
      <c r="AV11" s="3"/>
      <c r="AW11" s="3"/>
      <c r="AX11" s="32"/>
    </row>
    <row r="12" spans="1:50" ht="14.25" customHeight="1" thickTop="1">
      <c r="A12" s="121"/>
      <c r="B12" s="122"/>
      <c r="C12" s="123"/>
      <c r="D12" s="124"/>
      <c r="E12" s="125" t="str">
        <f>AC4</f>
        <v>ΡΕΠΟ</v>
      </c>
      <c r="F12" s="125" t="str">
        <f>AC5</f>
        <v>Π.Ο.Ε./ΥΠ.ΠΟ.</v>
      </c>
      <c r="G12" s="126"/>
      <c r="H12" s="127"/>
      <c r="I12" s="123"/>
      <c r="J12" s="128"/>
      <c r="M12" s="27" t="str">
        <f t="shared" si="10"/>
        <v/>
      </c>
      <c r="N12" s="29" t="str">
        <f t="shared" si="11"/>
        <v/>
      </c>
      <c r="O12" s="29" t="str">
        <f t="shared" si="12"/>
        <v/>
      </c>
      <c r="P12" s="30" t="str">
        <f t="shared" si="13"/>
        <v/>
      </c>
      <c r="Q12" s="27" t="str">
        <f t="shared" si="14"/>
        <v/>
      </c>
      <c r="R12" s="29" t="str">
        <f t="shared" si="15"/>
        <v/>
      </c>
      <c r="S12" s="29" t="str">
        <f t="shared" si="16"/>
        <v/>
      </c>
      <c r="T12" s="30" t="str">
        <f t="shared" si="17"/>
        <v/>
      </c>
      <c r="U12" s="27" t="str">
        <f t="shared" si="18"/>
        <v>ΡΕΠΟ</v>
      </c>
      <c r="V12" s="28">
        <f t="shared" si="19"/>
        <v>0</v>
      </c>
      <c r="W12" s="28">
        <f t="shared" si="19"/>
        <v>0</v>
      </c>
      <c r="X12" s="29" t="str">
        <f t="shared" si="20"/>
        <v>Π.Ο.Ε./ΥΠ.ΠΟ.</v>
      </c>
      <c r="Y12" s="29">
        <f t="shared" si="21"/>
        <v>0</v>
      </c>
      <c r="Z12" s="31">
        <f t="shared" si="22"/>
        <v>0</v>
      </c>
      <c r="AA12" s="28"/>
      <c r="AO12" s="3"/>
      <c r="AP12" s="3"/>
      <c r="AQ12" s="3"/>
      <c r="AR12" s="3"/>
      <c r="AS12" s="3"/>
      <c r="AT12" s="3"/>
      <c r="AU12" s="3"/>
      <c r="AV12" s="3"/>
      <c r="AW12" s="3"/>
      <c r="AX12" s="32"/>
    </row>
    <row r="13" spans="1:50" ht="14.25" customHeight="1">
      <c r="A13" s="129"/>
      <c r="B13" s="130"/>
      <c r="C13" s="131">
        <v>1</v>
      </c>
      <c r="D13" s="132">
        <v>1</v>
      </c>
      <c r="E13" s="162" t="str">
        <f>AC7</f>
        <v>ΒΟΥΛΗ-ΠΕΡΙΦΕΡΕΙΑ</v>
      </c>
      <c r="F13" s="133" t="str">
        <f>AC3</f>
        <v>Ο.Σ.Υ.Ο.</v>
      </c>
      <c r="G13" s="134"/>
      <c r="H13" s="135"/>
      <c r="I13" s="131"/>
      <c r="J13" s="136"/>
      <c r="M13" s="27" t="str">
        <f t="shared" si="10"/>
        <v>isopalia</v>
      </c>
      <c r="N13" s="29" t="str">
        <f t="shared" si="11"/>
        <v>isopalia</v>
      </c>
      <c r="O13" s="29" t="str">
        <f t="shared" si="12"/>
        <v/>
      </c>
      <c r="P13" s="30" t="str">
        <f t="shared" si="13"/>
        <v/>
      </c>
      <c r="Q13" s="27" t="str">
        <f t="shared" si="14"/>
        <v>ΒΟΥΛΗ-ΠΕΡΙΦΕΡΕΙΑ</v>
      </c>
      <c r="R13" s="29" t="str">
        <f t="shared" si="15"/>
        <v>Ο.Σ.Υ.Ο.</v>
      </c>
      <c r="S13" s="29" t="str">
        <f t="shared" si="16"/>
        <v/>
      </c>
      <c r="T13" s="30" t="str">
        <f t="shared" si="17"/>
        <v/>
      </c>
      <c r="U13" s="27" t="str">
        <f t="shared" si="18"/>
        <v>ΒΟΥΛΗ-ΠΕΡΙΦΕΡΕΙΑ</v>
      </c>
      <c r="V13" s="28">
        <f t="shared" si="19"/>
        <v>1</v>
      </c>
      <c r="W13" s="28">
        <f t="shared" si="19"/>
        <v>1</v>
      </c>
      <c r="X13" s="29" t="str">
        <f t="shared" si="20"/>
        <v>Ο.Σ.Υ.Ο.</v>
      </c>
      <c r="Y13" s="29">
        <f t="shared" si="21"/>
        <v>1</v>
      </c>
      <c r="Z13" s="31">
        <f t="shared" si="22"/>
        <v>1</v>
      </c>
      <c r="AA13" s="28"/>
      <c r="AO13" s="3"/>
      <c r="AP13" s="3"/>
      <c r="AQ13" s="3"/>
      <c r="AR13" s="3"/>
      <c r="AS13" s="3"/>
      <c r="AT13" s="3"/>
      <c r="AU13" s="3"/>
      <c r="AV13" s="3"/>
      <c r="AW13" s="3"/>
      <c r="AX13" s="32"/>
    </row>
    <row r="14" spans="1:50" ht="14.25" customHeight="1">
      <c r="A14" s="129"/>
      <c r="B14" s="130"/>
      <c r="C14" s="131">
        <v>2</v>
      </c>
      <c r="D14" s="132">
        <v>2</v>
      </c>
      <c r="E14" s="133" t="str">
        <f>AC6</f>
        <v>ΔΗΜΟΣ ΑΘΗΝΑΙΩΝ</v>
      </c>
      <c r="F14" s="133" t="str">
        <f>AC2</f>
        <v>Π.Ο.Ε./Δ.Ο.Υ.</v>
      </c>
      <c r="G14" s="134"/>
      <c r="H14" s="135"/>
      <c r="I14" s="131"/>
      <c r="J14" s="136"/>
      <c r="M14" s="27" t="str">
        <f t="shared" si="10"/>
        <v>isopalia</v>
      </c>
      <c r="N14" s="29" t="str">
        <f t="shared" si="11"/>
        <v>isopalia</v>
      </c>
      <c r="O14" s="29" t="str">
        <f t="shared" si="12"/>
        <v/>
      </c>
      <c r="P14" s="30" t="str">
        <f t="shared" si="13"/>
        <v/>
      </c>
      <c r="Q14" s="27" t="str">
        <f t="shared" si="14"/>
        <v>ΔΗΜΟΣ ΑΘΗΝΑΙΩΝ</v>
      </c>
      <c r="R14" s="29" t="str">
        <f t="shared" si="15"/>
        <v>Π.Ο.Ε./Δ.Ο.Υ.</v>
      </c>
      <c r="S14" s="29" t="str">
        <f t="shared" si="16"/>
        <v/>
      </c>
      <c r="T14" s="30" t="str">
        <f t="shared" si="17"/>
        <v/>
      </c>
      <c r="U14" s="27" t="str">
        <f t="shared" si="18"/>
        <v>ΔΗΜΟΣ ΑΘΗΝΑΙΩΝ</v>
      </c>
      <c r="V14" s="28">
        <f t="shared" si="19"/>
        <v>2</v>
      </c>
      <c r="W14" s="28">
        <f t="shared" si="19"/>
        <v>2</v>
      </c>
      <c r="X14" s="29" t="str">
        <f t="shared" si="20"/>
        <v>Π.Ο.Ε./Δ.Ο.Υ.</v>
      </c>
      <c r="Y14" s="29">
        <f t="shared" si="21"/>
        <v>2</v>
      </c>
      <c r="Z14" s="31">
        <f t="shared" si="22"/>
        <v>2</v>
      </c>
      <c r="AA14" s="28"/>
      <c r="AO14" s="3"/>
      <c r="AP14" s="3" t="s">
        <v>51</v>
      </c>
      <c r="AQ14" s="3"/>
      <c r="AR14" s="3"/>
      <c r="AS14" s="3"/>
      <c r="AT14" s="3"/>
      <c r="AU14" s="3"/>
      <c r="AV14" s="3"/>
      <c r="AW14" s="3"/>
      <c r="AX14" s="32"/>
    </row>
    <row r="15" spans="1:50" ht="14.25" customHeight="1">
      <c r="A15" s="99"/>
      <c r="B15" s="2"/>
      <c r="C15" s="2"/>
      <c r="D15" s="2"/>
      <c r="E15" s="137"/>
      <c r="F15" s="137"/>
      <c r="G15" s="2"/>
      <c r="H15" s="2"/>
      <c r="I15" s="2"/>
      <c r="J15" s="2"/>
      <c r="M15" s="27" t="str">
        <f t="shared" si="10"/>
        <v/>
      </c>
      <c r="N15" s="29" t="str">
        <f t="shared" si="11"/>
        <v/>
      </c>
      <c r="O15" s="29" t="str">
        <f t="shared" si="12"/>
        <v/>
      </c>
      <c r="P15" s="30" t="str">
        <f t="shared" si="13"/>
        <v/>
      </c>
      <c r="Q15" s="27" t="str">
        <f t="shared" si="14"/>
        <v/>
      </c>
      <c r="R15" s="29" t="str">
        <f t="shared" si="15"/>
        <v/>
      </c>
      <c r="S15" s="29" t="str">
        <f t="shared" si="16"/>
        <v/>
      </c>
      <c r="T15" s="30" t="str">
        <f t="shared" si="17"/>
        <v/>
      </c>
      <c r="U15" s="27">
        <f t="shared" si="18"/>
        <v>0</v>
      </c>
      <c r="V15" s="28">
        <f t="shared" si="19"/>
        <v>0</v>
      </c>
      <c r="W15" s="28">
        <f t="shared" si="19"/>
        <v>0</v>
      </c>
      <c r="X15" s="29">
        <f t="shared" si="20"/>
        <v>0</v>
      </c>
      <c r="Y15" s="29">
        <f t="shared" si="21"/>
        <v>0</v>
      </c>
      <c r="Z15" s="31">
        <f t="shared" si="22"/>
        <v>0</v>
      </c>
      <c r="AA15" s="28"/>
      <c r="AO15" s="3"/>
      <c r="AP15" s="3"/>
      <c r="AQ15" s="3"/>
      <c r="AR15" s="3"/>
      <c r="AS15" s="3"/>
      <c r="AT15" s="3"/>
      <c r="AU15" s="3"/>
      <c r="AV15" s="3"/>
      <c r="AW15" s="3"/>
      <c r="AX15" s="32"/>
    </row>
    <row r="16" spans="1:50" ht="14.25" customHeight="1">
      <c r="A16" s="115" t="s">
        <v>46</v>
      </c>
      <c r="B16" s="116"/>
      <c r="C16" s="116"/>
      <c r="D16" s="116"/>
      <c r="E16" s="117"/>
      <c r="F16" s="117"/>
      <c r="G16" s="115" t="s">
        <v>37</v>
      </c>
      <c r="H16" s="116"/>
      <c r="I16" s="116"/>
      <c r="J16" s="116"/>
      <c r="M16" s="27" t="str">
        <f t="shared" si="10"/>
        <v/>
      </c>
      <c r="N16" s="29" t="str">
        <f t="shared" si="11"/>
        <v/>
      </c>
      <c r="O16" s="29" t="str">
        <f t="shared" si="12"/>
        <v/>
      </c>
      <c r="P16" s="30" t="str">
        <f t="shared" si="13"/>
        <v/>
      </c>
      <c r="Q16" s="27" t="str">
        <f t="shared" si="14"/>
        <v/>
      </c>
      <c r="R16" s="29" t="str">
        <f t="shared" si="15"/>
        <v/>
      </c>
      <c r="S16" s="29" t="str">
        <f t="shared" si="16"/>
        <v/>
      </c>
      <c r="T16" s="30" t="str">
        <f t="shared" si="17"/>
        <v/>
      </c>
      <c r="U16" s="27">
        <f t="shared" si="18"/>
        <v>0</v>
      </c>
      <c r="V16" s="28">
        <f t="shared" si="19"/>
        <v>0</v>
      </c>
      <c r="W16" s="28">
        <f t="shared" si="19"/>
        <v>0</v>
      </c>
      <c r="X16" s="29">
        <f t="shared" si="20"/>
        <v>0</v>
      </c>
      <c r="Y16" s="29">
        <f t="shared" si="21"/>
        <v>0</v>
      </c>
      <c r="Z16" s="31">
        <f t="shared" si="22"/>
        <v>0</v>
      </c>
      <c r="AA16" s="28"/>
      <c r="AO16" s="3"/>
      <c r="AP16" s="3"/>
      <c r="AQ16" s="3"/>
      <c r="AR16" s="3"/>
      <c r="AS16" s="3"/>
      <c r="AT16" s="3"/>
      <c r="AU16" s="3"/>
      <c r="AV16" s="3"/>
      <c r="AW16" s="3"/>
      <c r="AX16" s="32"/>
    </row>
    <row r="17" spans="1:50" ht="14.25" customHeight="1" thickBot="1">
      <c r="A17" s="99" t="s">
        <v>0</v>
      </c>
      <c r="B17" s="118" t="s">
        <v>1</v>
      </c>
      <c r="C17" s="119"/>
      <c r="D17" s="119" t="s">
        <v>2</v>
      </c>
      <c r="E17" s="120"/>
      <c r="F17" s="120"/>
      <c r="G17" s="118" t="s">
        <v>0</v>
      </c>
      <c r="H17" s="118" t="s">
        <v>1</v>
      </c>
      <c r="I17" s="119"/>
      <c r="J17" s="119" t="s">
        <v>2</v>
      </c>
      <c r="M17" s="27" t="str">
        <f t="shared" si="10"/>
        <v/>
      </c>
      <c r="N17" s="29" t="str">
        <f t="shared" si="11"/>
        <v/>
      </c>
      <c r="O17" s="29" t="str">
        <f t="shared" si="12"/>
        <v/>
      </c>
      <c r="P17" s="30" t="str">
        <f t="shared" si="13"/>
        <v/>
      </c>
      <c r="Q17" s="27" t="str">
        <f t="shared" si="14"/>
        <v/>
      </c>
      <c r="R17" s="29" t="str">
        <f t="shared" si="15"/>
        <v/>
      </c>
      <c r="S17" s="29" t="str">
        <f t="shared" si="16"/>
        <v/>
      </c>
      <c r="T17" s="30" t="str">
        <f t="shared" si="17"/>
        <v/>
      </c>
      <c r="U17" s="27">
        <f t="shared" si="18"/>
        <v>0</v>
      </c>
      <c r="V17" s="28">
        <f t="shared" si="19"/>
        <v>0</v>
      </c>
      <c r="W17" s="28" t="e">
        <f t="shared" si="19"/>
        <v>#VALUE!</v>
      </c>
      <c r="X17" s="29">
        <f t="shared" si="20"/>
        <v>0</v>
      </c>
      <c r="Y17" s="29" t="e">
        <f t="shared" si="21"/>
        <v>#VALUE!</v>
      </c>
      <c r="Z17" s="31">
        <f t="shared" si="22"/>
        <v>0</v>
      </c>
      <c r="AA17" s="28"/>
      <c r="AO17" s="3"/>
      <c r="AP17" s="3"/>
      <c r="AQ17" s="3"/>
      <c r="AR17" s="3"/>
      <c r="AS17" s="3"/>
      <c r="AT17" s="3"/>
      <c r="AU17" s="3"/>
      <c r="AV17" s="3"/>
      <c r="AW17" s="3"/>
      <c r="AX17" s="32"/>
    </row>
    <row r="18" spans="1:50" ht="14.25" customHeight="1" thickTop="1">
      <c r="A18" s="121"/>
      <c r="B18" s="122"/>
      <c r="C18" s="123"/>
      <c r="D18" s="124"/>
      <c r="E18" s="125" t="str">
        <f>AC4</f>
        <v>ΡΕΠΟ</v>
      </c>
      <c r="F18" s="163" t="str">
        <f>AC7</f>
        <v>ΒΟΥΛΗ-ΠΕΡΙΦΕΡΕΙΑ</v>
      </c>
      <c r="G18" s="126"/>
      <c r="H18" s="127"/>
      <c r="I18" s="123"/>
      <c r="J18" s="128"/>
      <c r="M18" s="27" t="str">
        <f t="shared" si="10"/>
        <v/>
      </c>
      <c r="N18" s="29" t="str">
        <f t="shared" si="11"/>
        <v/>
      </c>
      <c r="O18" s="29" t="str">
        <f t="shared" si="12"/>
        <v/>
      </c>
      <c r="P18" s="30" t="str">
        <f t="shared" si="13"/>
        <v/>
      </c>
      <c r="Q18" s="27" t="str">
        <f t="shared" si="14"/>
        <v/>
      </c>
      <c r="R18" s="29" t="str">
        <f t="shared" si="15"/>
        <v/>
      </c>
      <c r="S18" s="29" t="str">
        <f t="shared" si="16"/>
        <v/>
      </c>
      <c r="T18" s="30" t="str">
        <f t="shared" si="17"/>
        <v/>
      </c>
      <c r="U18" s="27" t="str">
        <f t="shared" si="18"/>
        <v>ΡΕΠΟ</v>
      </c>
      <c r="V18" s="28">
        <f t="shared" si="19"/>
        <v>0</v>
      </c>
      <c r="W18" s="28">
        <f t="shared" si="19"/>
        <v>0</v>
      </c>
      <c r="X18" s="29" t="str">
        <f t="shared" si="20"/>
        <v>ΒΟΥΛΗ-ΠΕΡΙΦΕΡΕΙΑ</v>
      </c>
      <c r="Y18" s="29">
        <f t="shared" si="21"/>
        <v>0</v>
      </c>
      <c r="Z18" s="31">
        <f t="shared" si="22"/>
        <v>0</v>
      </c>
      <c r="AA18" s="28"/>
      <c r="AB18" s="28"/>
      <c r="AC18">
        <v>2</v>
      </c>
      <c r="AD18" s="4">
        <v>3</v>
      </c>
      <c r="AE18" s="4">
        <v>4</v>
      </c>
      <c r="AF18" s="4">
        <v>5</v>
      </c>
      <c r="AG18" s="4">
        <v>6</v>
      </c>
      <c r="AH18" s="4">
        <v>7</v>
      </c>
      <c r="AI18" s="4">
        <v>8</v>
      </c>
      <c r="AJ18" s="4">
        <v>9</v>
      </c>
      <c r="AK18" s="4">
        <v>10</v>
      </c>
      <c r="AO18" s="3"/>
      <c r="AP18" s="3"/>
      <c r="AQ18" s="3"/>
      <c r="AR18" s="3"/>
      <c r="AS18" s="3"/>
      <c r="AT18" s="3"/>
      <c r="AU18" s="3"/>
      <c r="AV18" s="3"/>
      <c r="AW18" s="3"/>
      <c r="AX18" s="32"/>
    </row>
    <row r="19" spans="1:50" ht="14.25" customHeight="1">
      <c r="A19" s="129"/>
      <c r="B19" s="130"/>
      <c r="C19" s="131"/>
      <c r="D19" s="132"/>
      <c r="E19" s="133" t="str">
        <f>AC6</f>
        <v>ΔΗΜΟΣ ΑΘΗΝΑΙΩΝ</v>
      </c>
      <c r="F19" s="133" t="str">
        <f>AC3</f>
        <v>Ο.Σ.Υ.Ο.</v>
      </c>
      <c r="G19" s="134"/>
      <c r="H19" s="135"/>
      <c r="I19" s="131"/>
      <c r="J19" s="136"/>
      <c r="M19" s="27" t="str">
        <f t="shared" si="10"/>
        <v/>
      </c>
      <c r="N19" s="29" t="str">
        <f t="shared" si="11"/>
        <v/>
      </c>
      <c r="O19" s="29" t="str">
        <f t="shared" si="12"/>
        <v/>
      </c>
      <c r="P19" s="30" t="str">
        <f t="shared" si="13"/>
        <v/>
      </c>
      <c r="Q19" s="27" t="str">
        <f t="shared" si="14"/>
        <v/>
      </c>
      <c r="R19" s="29" t="str">
        <f t="shared" si="15"/>
        <v/>
      </c>
      <c r="S19" s="29" t="str">
        <f t="shared" si="16"/>
        <v/>
      </c>
      <c r="T19" s="30" t="str">
        <f t="shared" si="17"/>
        <v/>
      </c>
      <c r="U19" s="27" t="str">
        <f t="shared" si="18"/>
        <v>ΔΗΜΟΣ ΑΘΗΝΑΙΩΝ</v>
      </c>
      <c r="V19" s="28">
        <f t="shared" si="19"/>
        <v>0</v>
      </c>
      <c r="W19" s="28">
        <f t="shared" si="19"/>
        <v>0</v>
      </c>
      <c r="X19" s="29" t="str">
        <f t="shared" si="20"/>
        <v>Ο.Σ.Υ.Ο.</v>
      </c>
      <c r="Y19" s="29">
        <f t="shared" si="21"/>
        <v>0</v>
      </c>
      <c r="Z19" s="31">
        <f t="shared" si="22"/>
        <v>0</v>
      </c>
      <c r="AA19" s="28"/>
      <c r="AB19" s="28"/>
      <c r="AO19" s="3"/>
      <c r="AP19" s="3"/>
      <c r="AQ19" s="3"/>
      <c r="AR19" s="3"/>
      <c r="AS19" s="3"/>
      <c r="AT19" s="3"/>
      <c r="AU19" s="3"/>
      <c r="AV19" s="3"/>
      <c r="AW19" s="3"/>
      <c r="AX19" s="32"/>
    </row>
    <row r="20" spans="1:50" ht="14.25" customHeight="1" thickBot="1">
      <c r="A20" s="129"/>
      <c r="B20" s="130"/>
      <c r="C20" s="131"/>
      <c r="D20" s="132"/>
      <c r="E20" s="133" t="str">
        <f>AC5</f>
        <v>Π.Ο.Ε./ΥΠ.ΠΟ.</v>
      </c>
      <c r="F20" s="133" t="str">
        <f>AC2</f>
        <v>Π.Ο.Ε./Δ.Ο.Υ.</v>
      </c>
      <c r="G20" s="134"/>
      <c r="H20" s="135"/>
      <c r="I20" s="131"/>
      <c r="J20" s="136"/>
      <c r="M20" s="27" t="str">
        <f t="shared" si="10"/>
        <v/>
      </c>
      <c r="N20" s="29" t="str">
        <f t="shared" si="11"/>
        <v/>
      </c>
      <c r="O20" s="29" t="str">
        <f t="shared" si="12"/>
        <v/>
      </c>
      <c r="P20" s="30" t="str">
        <f t="shared" si="13"/>
        <v/>
      </c>
      <c r="Q20" s="27" t="str">
        <f t="shared" si="14"/>
        <v/>
      </c>
      <c r="R20" s="29" t="str">
        <f t="shared" si="15"/>
        <v/>
      </c>
      <c r="S20" s="29" t="str">
        <f t="shared" si="16"/>
        <v/>
      </c>
      <c r="T20" s="30" t="str">
        <f t="shared" si="17"/>
        <v/>
      </c>
      <c r="U20" s="27" t="str">
        <f t="shared" si="18"/>
        <v>Π.Ο.Ε./ΥΠ.ΠΟ.</v>
      </c>
      <c r="V20" s="28">
        <f t="shared" si="19"/>
        <v>0</v>
      </c>
      <c r="W20" s="28">
        <f t="shared" si="19"/>
        <v>0</v>
      </c>
      <c r="X20" s="29" t="str">
        <f t="shared" si="20"/>
        <v>Π.Ο.Ε./Δ.Ο.Υ.</v>
      </c>
      <c r="Y20" s="29">
        <f t="shared" si="21"/>
        <v>0</v>
      </c>
      <c r="Z20" s="31">
        <f t="shared" si="22"/>
        <v>0</v>
      </c>
      <c r="AA20" s="28"/>
      <c r="AO20" s="3"/>
      <c r="AP20" s="3"/>
      <c r="AQ20" s="3"/>
      <c r="AR20" s="3"/>
      <c r="AS20" s="3"/>
      <c r="AT20" s="3"/>
      <c r="AU20" s="3"/>
      <c r="AV20" s="3"/>
      <c r="AW20" s="3"/>
      <c r="AX20" s="32"/>
    </row>
    <row r="21" spans="1:50" ht="14.25" customHeight="1" thickBot="1">
      <c r="A21" s="99"/>
      <c r="B21" s="2"/>
      <c r="C21" s="2"/>
      <c r="D21" s="2"/>
      <c r="E21" s="137"/>
      <c r="F21" s="137"/>
      <c r="G21" s="2"/>
      <c r="H21" s="2"/>
      <c r="I21" s="2"/>
      <c r="J21" s="2"/>
      <c r="M21" s="27" t="str">
        <f t="shared" si="10"/>
        <v/>
      </c>
      <c r="N21" s="29" t="str">
        <f t="shared" si="11"/>
        <v/>
      </c>
      <c r="O21" s="29" t="str">
        <f t="shared" si="12"/>
        <v/>
      </c>
      <c r="P21" s="30" t="str">
        <f t="shared" si="13"/>
        <v/>
      </c>
      <c r="Q21" s="27" t="str">
        <f t="shared" si="14"/>
        <v/>
      </c>
      <c r="R21" s="29" t="str">
        <f t="shared" si="15"/>
        <v/>
      </c>
      <c r="S21" s="29" t="str">
        <f t="shared" si="16"/>
        <v/>
      </c>
      <c r="T21" s="30" t="str">
        <f t="shared" si="17"/>
        <v/>
      </c>
      <c r="U21" s="27">
        <f t="shared" si="18"/>
        <v>0</v>
      </c>
      <c r="V21" s="28">
        <f t="shared" si="19"/>
        <v>0</v>
      </c>
      <c r="W21" s="28">
        <f t="shared" si="19"/>
        <v>0</v>
      </c>
      <c r="X21" s="29">
        <f t="shared" si="20"/>
        <v>0</v>
      </c>
      <c r="Y21" s="29">
        <f t="shared" si="21"/>
        <v>0</v>
      </c>
      <c r="Z21" s="31">
        <f t="shared" si="22"/>
        <v>0</v>
      </c>
      <c r="AA21" s="28"/>
      <c r="AO21" s="28"/>
      <c r="AQ21" s="36" t="s">
        <v>7</v>
      </c>
    </row>
    <row r="22" spans="1:50" ht="14.25" customHeight="1" thickBot="1">
      <c r="A22" s="115" t="s">
        <v>47</v>
      </c>
      <c r="B22" s="116"/>
      <c r="C22" s="116"/>
      <c r="D22" s="116"/>
      <c r="E22" s="117"/>
      <c r="F22" s="117"/>
      <c r="G22" s="115" t="s">
        <v>39</v>
      </c>
      <c r="H22" s="116"/>
      <c r="I22" s="116"/>
      <c r="J22" s="116"/>
      <c r="M22" s="27" t="str">
        <f t="shared" si="10"/>
        <v/>
      </c>
      <c r="N22" s="29" t="str">
        <f t="shared" si="11"/>
        <v/>
      </c>
      <c r="O22" s="29" t="str">
        <f t="shared" si="12"/>
        <v/>
      </c>
      <c r="P22" s="30" t="str">
        <f t="shared" si="13"/>
        <v/>
      </c>
      <c r="Q22" s="27" t="str">
        <f t="shared" si="14"/>
        <v/>
      </c>
      <c r="R22" s="29" t="str">
        <f t="shared" si="15"/>
        <v/>
      </c>
      <c r="S22" s="29" t="str">
        <f t="shared" si="16"/>
        <v/>
      </c>
      <c r="T22" s="30" t="str">
        <f t="shared" si="17"/>
        <v/>
      </c>
      <c r="U22" s="27">
        <f t="shared" si="18"/>
        <v>0</v>
      </c>
      <c r="V22" s="28">
        <f t="shared" si="19"/>
        <v>0</v>
      </c>
      <c r="W22" s="28">
        <f t="shared" si="19"/>
        <v>0</v>
      </c>
      <c r="X22" s="29">
        <f t="shared" si="20"/>
        <v>0</v>
      </c>
      <c r="Y22" s="29">
        <f t="shared" si="21"/>
        <v>0</v>
      </c>
      <c r="Z22" s="31">
        <f t="shared" si="22"/>
        <v>0</v>
      </c>
      <c r="AA22" s="28"/>
      <c r="AO22" s="28"/>
      <c r="AP22" s="21" t="s">
        <v>17</v>
      </c>
      <c r="AQ22" s="45" t="s">
        <v>36</v>
      </c>
    </row>
    <row r="23" spans="1:50" ht="14.25" customHeight="1" thickBot="1">
      <c r="A23" s="99" t="s">
        <v>0</v>
      </c>
      <c r="B23" s="118" t="s">
        <v>1</v>
      </c>
      <c r="C23" s="119"/>
      <c r="D23" s="119" t="s">
        <v>2</v>
      </c>
      <c r="E23" s="120"/>
      <c r="F23" s="120"/>
      <c r="G23" s="118" t="s">
        <v>0</v>
      </c>
      <c r="H23" s="118" t="s">
        <v>1</v>
      </c>
      <c r="I23" s="119"/>
      <c r="J23" s="119" t="s">
        <v>2</v>
      </c>
      <c r="M23" s="27" t="str">
        <f t="shared" si="10"/>
        <v/>
      </c>
      <c r="N23" s="29" t="str">
        <f t="shared" si="11"/>
        <v/>
      </c>
      <c r="O23" s="29" t="str">
        <f t="shared" si="12"/>
        <v/>
      </c>
      <c r="P23" s="30" t="str">
        <f t="shared" si="13"/>
        <v/>
      </c>
      <c r="Q23" s="27" t="str">
        <f t="shared" si="14"/>
        <v/>
      </c>
      <c r="R23" s="29" t="str">
        <f t="shared" si="15"/>
        <v/>
      </c>
      <c r="S23" s="29" t="str">
        <f t="shared" si="16"/>
        <v/>
      </c>
      <c r="T23" s="30" t="str">
        <f t="shared" si="17"/>
        <v/>
      </c>
      <c r="U23" s="27">
        <f t="shared" si="18"/>
        <v>0</v>
      </c>
      <c r="V23" s="28">
        <f t="shared" si="19"/>
        <v>0</v>
      </c>
      <c r="W23" s="28" t="e">
        <f t="shared" si="19"/>
        <v>#VALUE!</v>
      </c>
      <c r="X23" s="29">
        <f t="shared" si="20"/>
        <v>0</v>
      </c>
      <c r="Y23" s="29" t="e">
        <f t="shared" si="21"/>
        <v>#VALUE!</v>
      </c>
      <c r="Z23" s="31">
        <f t="shared" si="22"/>
        <v>0</v>
      </c>
      <c r="AA23" s="28"/>
      <c r="AO23" s="28"/>
      <c r="AP23" s="46" t="str">
        <f t="shared" ref="AP23:AP28" si="23">+AC2</f>
        <v>Π.Ο.Ε./Δ.Ο.Υ.</v>
      </c>
      <c r="AQ23" s="47"/>
    </row>
    <row r="24" spans="1:50" ht="14.25" customHeight="1" thickTop="1">
      <c r="A24" s="121"/>
      <c r="B24" s="122"/>
      <c r="C24" s="123"/>
      <c r="D24" s="124"/>
      <c r="E24" s="163" t="str">
        <f>AC7</f>
        <v>ΒΟΥΛΗ-ΠΕΡΙΦΕΡΕΙΑ</v>
      </c>
      <c r="F24" s="125" t="str">
        <f>AC6</f>
        <v>ΔΗΜΟΣ ΑΘΗΝΑΙΩΝ</v>
      </c>
      <c r="G24" s="126" t="s">
        <v>30</v>
      </c>
      <c r="H24" s="127"/>
      <c r="I24" s="123"/>
      <c r="J24" s="128"/>
      <c r="M24" s="27" t="str">
        <f t="shared" si="10"/>
        <v/>
      </c>
      <c r="N24" s="29" t="str">
        <f t="shared" si="11"/>
        <v/>
      </c>
      <c r="O24" s="29" t="str">
        <f t="shared" si="12"/>
        <v/>
      </c>
      <c r="P24" s="30" t="str">
        <f t="shared" si="13"/>
        <v/>
      </c>
      <c r="Q24" s="27" t="str">
        <f t="shared" si="14"/>
        <v/>
      </c>
      <c r="R24" s="29" t="str">
        <f t="shared" si="15"/>
        <v/>
      </c>
      <c r="S24" s="29" t="str">
        <f t="shared" si="16"/>
        <v/>
      </c>
      <c r="T24" s="30" t="str">
        <f t="shared" si="17"/>
        <v/>
      </c>
      <c r="U24" s="27" t="str">
        <f t="shared" si="18"/>
        <v>ΒΟΥΛΗ-ΠΕΡΙΦΕΡΕΙΑ</v>
      </c>
      <c r="V24" s="28">
        <f t="shared" si="19"/>
        <v>0</v>
      </c>
      <c r="W24" s="28">
        <f t="shared" si="19"/>
        <v>0</v>
      </c>
      <c r="X24" s="29" t="str">
        <f t="shared" si="20"/>
        <v>ΔΗΜΟΣ ΑΘΗΝΑΙΩΝ</v>
      </c>
      <c r="Y24" s="29">
        <f t="shared" si="21"/>
        <v>0</v>
      </c>
      <c r="Z24" s="31">
        <f t="shared" si="22"/>
        <v>0</v>
      </c>
      <c r="AA24" s="28"/>
      <c r="AO24" s="28"/>
      <c r="AP24" s="48" t="str">
        <f t="shared" si="23"/>
        <v>Ο.Σ.Υ.Ο.</v>
      </c>
      <c r="AQ24" s="49"/>
    </row>
    <row r="25" spans="1:50" ht="14.25" customHeight="1">
      <c r="A25" s="129"/>
      <c r="B25" s="130"/>
      <c r="C25" s="131"/>
      <c r="D25" s="132"/>
      <c r="E25" s="133" t="str">
        <f>AC3</f>
        <v>Ο.Σ.Υ.Ο.</v>
      </c>
      <c r="F25" s="133" t="str">
        <f>AC5</f>
        <v>Π.Ο.Ε./ΥΠ.ΠΟ.</v>
      </c>
      <c r="G25" s="134"/>
      <c r="H25" s="135"/>
      <c r="I25" s="131"/>
      <c r="J25" s="136"/>
      <c r="M25" s="27" t="str">
        <f t="shared" si="10"/>
        <v/>
      </c>
      <c r="N25" s="29" t="str">
        <f t="shared" si="11"/>
        <v/>
      </c>
      <c r="O25" s="29" t="str">
        <f t="shared" si="12"/>
        <v/>
      </c>
      <c r="P25" s="30" t="str">
        <f t="shared" si="13"/>
        <v/>
      </c>
      <c r="Q25" s="27" t="str">
        <f t="shared" si="14"/>
        <v/>
      </c>
      <c r="R25" s="29" t="str">
        <f t="shared" si="15"/>
        <v/>
      </c>
      <c r="S25" s="29" t="str">
        <f t="shared" si="16"/>
        <v/>
      </c>
      <c r="T25" s="30" t="str">
        <f t="shared" si="17"/>
        <v/>
      </c>
      <c r="U25" s="27" t="str">
        <f t="shared" si="18"/>
        <v>Ο.Σ.Υ.Ο.</v>
      </c>
      <c r="V25" s="28">
        <f t="shared" si="19"/>
        <v>0</v>
      </c>
      <c r="W25" s="28">
        <f t="shared" si="19"/>
        <v>0</v>
      </c>
      <c r="X25" s="29" t="str">
        <f t="shared" si="20"/>
        <v>Π.Ο.Ε./ΥΠ.ΠΟ.</v>
      </c>
      <c r="Y25" s="29">
        <f t="shared" si="21"/>
        <v>0</v>
      </c>
      <c r="Z25" s="31">
        <f t="shared" si="22"/>
        <v>0</v>
      </c>
      <c r="AA25" s="28"/>
      <c r="AO25" s="28"/>
      <c r="AP25" s="48" t="str">
        <f t="shared" si="23"/>
        <v>ΡΕΠΟ</v>
      </c>
      <c r="AQ25" s="49"/>
    </row>
    <row r="26" spans="1:50" ht="14.25" customHeight="1">
      <c r="A26" s="129"/>
      <c r="B26" s="130"/>
      <c r="C26" s="131"/>
      <c r="D26" s="132"/>
      <c r="E26" s="133" t="str">
        <f>AC2</f>
        <v>Π.Ο.Ε./Δ.Ο.Υ.</v>
      </c>
      <c r="F26" s="133" t="str">
        <f>AC4</f>
        <v>ΡΕΠΟ</v>
      </c>
      <c r="G26" s="134"/>
      <c r="H26" s="135"/>
      <c r="I26" s="131"/>
      <c r="J26" s="136"/>
      <c r="M26" s="27" t="str">
        <f t="shared" si="10"/>
        <v/>
      </c>
      <c r="N26" s="29" t="str">
        <f t="shared" si="11"/>
        <v/>
      </c>
      <c r="O26" s="29" t="str">
        <f t="shared" si="12"/>
        <v/>
      </c>
      <c r="P26" s="30" t="str">
        <f t="shared" si="13"/>
        <v/>
      </c>
      <c r="Q26" s="27" t="str">
        <f t="shared" si="14"/>
        <v/>
      </c>
      <c r="R26" s="29" t="str">
        <f t="shared" si="15"/>
        <v/>
      </c>
      <c r="S26" s="29" t="str">
        <f t="shared" si="16"/>
        <v/>
      </c>
      <c r="T26" s="30" t="str">
        <f t="shared" si="17"/>
        <v/>
      </c>
      <c r="U26" s="27" t="str">
        <f t="shared" si="18"/>
        <v>Π.Ο.Ε./Δ.Ο.Υ.</v>
      </c>
      <c r="V26" s="28">
        <f t="shared" si="19"/>
        <v>0</v>
      </c>
      <c r="W26" s="28">
        <f t="shared" si="19"/>
        <v>0</v>
      </c>
      <c r="X26" s="29" t="str">
        <f t="shared" si="20"/>
        <v>ΡΕΠΟ</v>
      </c>
      <c r="Y26" s="29">
        <f t="shared" si="21"/>
        <v>0</v>
      </c>
      <c r="Z26" s="31">
        <f t="shared" si="22"/>
        <v>0</v>
      </c>
      <c r="AA26" s="28"/>
      <c r="AO26" s="28"/>
      <c r="AP26" s="48" t="str">
        <f t="shared" si="23"/>
        <v>Π.Ο.Ε./ΥΠ.ΠΟ.</v>
      </c>
      <c r="AQ26" s="49"/>
    </row>
    <row r="27" spans="1:50" ht="14.25" customHeight="1">
      <c r="A27" s="99"/>
      <c r="B27" s="2"/>
      <c r="C27" s="2"/>
      <c r="D27" s="2"/>
      <c r="E27" s="137"/>
      <c r="F27" s="137"/>
      <c r="G27" s="2"/>
      <c r="H27" s="2"/>
      <c r="I27" s="2"/>
      <c r="J27" s="2"/>
      <c r="M27" s="27" t="str">
        <f t="shared" si="10"/>
        <v/>
      </c>
      <c r="N27" s="29" t="str">
        <f t="shared" si="11"/>
        <v/>
      </c>
      <c r="O27" s="29" t="str">
        <f t="shared" si="12"/>
        <v/>
      </c>
      <c r="P27" s="30" t="str">
        <f t="shared" si="13"/>
        <v/>
      </c>
      <c r="Q27" s="27" t="str">
        <f t="shared" si="14"/>
        <v/>
      </c>
      <c r="R27" s="29" t="str">
        <f t="shared" si="15"/>
        <v/>
      </c>
      <c r="S27" s="29" t="str">
        <f t="shared" si="16"/>
        <v/>
      </c>
      <c r="T27" s="30" t="str">
        <f t="shared" si="17"/>
        <v/>
      </c>
      <c r="U27" s="27">
        <f t="shared" si="18"/>
        <v>0</v>
      </c>
      <c r="V27" s="28">
        <f t="shared" si="19"/>
        <v>0</v>
      </c>
      <c r="W27" s="28">
        <f t="shared" si="19"/>
        <v>0</v>
      </c>
      <c r="X27" s="29">
        <f t="shared" si="20"/>
        <v>0</v>
      </c>
      <c r="Y27" s="29">
        <f t="shared" si="21"/>
        <v>0</v>
      </c>
      <c r="Z27" s="31">
        <f t="shared" si="22"/>
        <v>0</v>
      </c>
      <c r="AA27" s="28"/>
      <c r="AO27" s="28"/>
      <c r="AP27" s="48" t="str">
        <f t="shared" si="23"/>
        <v>ΔΗΜΟΣ ΑΘΗΝΑΙΩΝ</v>
      </c>
      <c r="AQ27" s="49"/>
    </row>
    <row r="28" spans="1:50" s="83" customFormat="1" ht="14.25" customHeight="1" thickBot="1">
      <c r="A28" s="115" t="s">
        <v>48</v>
      </c>
      <c r="B28" s="116"/>
      <c r="C28" s="116"/>
      <c r="D28" s="116"/>
      <c r="E28" s="117"/>
      <c r="F28" s="117"/>
      <c r="G28" s="115" t="s">
        <v>38</v>
      </c>
      <c r="H28" s="116"/>
      <c r="I28" s="116"/>
      <c r="J28" s="116"/>
      <c r="K28" s="4"/>
      <c r="L28" s="4"/>
      <c r="M28" s="27" t="str">
        <f t="shared" si="10"/>
        <v/>
      </c>
      <c r="N28" s="29" t="str">
        <f t="shared" si="11"/>
        <v/>
      </c>
      <c r="O28" s="29" t="str">
        <f t="shared" si="12"/>
        <v/>
      </c>
      <c r="P28" s="30" t="str">
        <f t="shared" si="13"/>
        <v/>
      </c>
      <c r="Q28" s="27" t="str">
        <f t="shared" si="14"/>
        <v/>
      </c>
      <c r="R28" s="29" t="str">
        <f t="shared" si="15"/>
        <v/>
      </c>
      <c r="S28" s="29" t="str">
        <f t="shared" si="16"/>
        <v/>
      </c>
      <c r="T28" s="30" t="str">
        <f t="shared" si="17"/>
        <v/>
      </c>
      <c r="U28" s="27">
        <f t="shared" si="18"/>
        <v>0</v>
      </c>
      <c r="V28" s="28">
        <f t="shared" si="19"/>
        <v>0</v>
      </c>
      <c r="W28" s="28">
        <f t="shared" si="19"/>
        <v>0</v>
      </c>
      <c r="X28" s="29">
        <f t="shared" si="20"/>
        <v>0</v>
      </c>
      <c r="Y28" s="29">
        <f t="shared" si="21"/>
        <v>0</v>
      </c>
      <c r="Z28" s="31">
        <f t="shared" si="22"/>
        <v>0</v>
      </c>
      <c r="AA28" s="28"/>
      <c r="AB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28"/>
      <c r="AP28" s="64" t="str">
        <f t="shared" si="23"/>
        <v>ΒΟΥΛΗ-ΠΕΡΙΦΕΡΕΙΑ</v>
      </c>
      <c r="AQ28" s="63"/>
      <c r="AR28" s="4"/>
      <c r="AS28" s="4"/>
      <c r="AT28" s="4"/>
      <c r="AU28" s="4"/>
      <c r="AV28" s="4"/>
      <c r="AW28" s="4"/>
      <c r="AX28" s="4"/>
    </row>
    <row r="29" spans="1:50" s="83" customFormat="1" ht="14.25" customHeight="1" thickBot="1">
      <c r="A29" s="99" t="s">
        <v>0</v>
      </c>
      <c r="B29" s="118" t="s">
        <v>1</v>
      </c>
      <c r="C29" s="119"/>
      <c r="D29" s="119" t="s">
        <v>2</v>
      </c>
      <c r="E29" s="120"/>
      <c r="F29" s="120"/>
      <c r="G29" s="118" t="s">
        <v>0</v>
      </c>
      <c r="H29" s="118" t="s">
        <v>1</v>
      </c>
      <c r="I29" s="119"/>
      <c r="J29" s="119" t="s">
        <v>2</v>
      </c>
      <c r="K29" s="4"/>
      <c r="L29" s="4"/>
      <c r="M29" s="27" t="str">
        <f t="shared" si="10"/>
        <v/>
      </c>
      <c r="N29" s="29" t="str">
        <f t="shared" si="11"/>
        <v/>
      </c>
      <c r="O29" s="29" t="str">
        <f t="shared" si="12"/>
        <v/>
      </c>
      <c r="P29" s="30" t="str">
        <f t="shared" si="13"/>
        <v/>
      </c>
      <c r="Q29" s="27" t="str">
        <f t="shared" si="14"/>
        <v/>
      </c>
      <c r="R29" s="29" t="str">
        <f t="shared" si="15"/>
        <v/>
      </c>
      <c r="S29" s="29" t="str">
        <f t="shared" si="16"/>
        <v/>
      </c>
      <c r="T29" s="30" t="str">
        <f t="shared" si="17"/>
        <v/>
      </c>
      <c r="U29" s="27">
        <f t="shared" si="18"/>
        <v>0</v>
      </c>
      <c r="V29" s="28">
        <f t="shared" si="19"/>
        <v>0</v>
      </c>
      <c r="W29" s="28" t="e">
        <f t="shared" si="19"/>
        <v>#VALUE!</v>
      </c>
      <c r="X29" s="29">
        <f t="shared" si="20"/>
        <v>0</v>
      </c>
      <c r="Y29" s="29" t="e">
        <f t="shared" si="21"/>
        <v>#VALUE!</v>
      </c>
      <c r="Z29" s="31">
        <f t="shared" si="22"/>
        <v>0</v>
      </c>
      <c r="AA29" s="28"/>
      <c r="AB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28"/>
      <c r="AP29" s="33"/>
      <c r="AQ29" s="33"/>
      <c r="AR29" s="4"/>
      <c r="AS29" s="4"/>
      <c r="AT29" s="4"/>
      <c r="AU29" s="4"/>
      <c r="AV29" s="4"/>
      <c r="AW29" s="4"/>
      <c r="AX29" s="4"/>
    </row>
    <row r="30" spans="1:50" s="83" customFormat="1" ht="14.25" customHeight="1" thickTop="1">
      <c r="A30" s="121"/>
      <c r="B30" s="122"/>
      <c r="C30" s="123"/>
      <c r="D30" s="124"/>
      <c r="E30" s="125" t="str">
        <f>AC6</f>
        <v>ΔΗΜΟΣ ΑΘΗΝΑΙΩΝ</v>
      </c>
      <c r="F30" s="125" t="str">
        <f>AC4</f>
        <v>ΡΕΠΟ</v>
      </c>
      <c r="G30" s="126"/>
      <c r="H30" s="127"/>
      <c r="I30" s="123"/>
      <c r="J30" s="128"/>
      <c r="K30" s="4"/>
      <c r="L30" s="4"/>
      <c r="M30" s="27" t="str">
        <f t="shared" si="10"/>
        <v/>
      </c>
      <c r="N30" s="29" t="str">
        <f t="shared" si="11"/>
        <v/>
      </c>
      <c r="O30" s="29" t="str">
        <f t="shared" si="12"/>
        <v/>
      </c>
      <c r="P30" s="30" t="str">
        <f t="shared" si="13"/>
        <v/>
      </c>
      <c r="Q30" s="27" t="str">
        <f t="shared" si="14"/>
        <v/>
      </c>
      <c r="R30" s="29" t="str">
        <f t="shared" si="15"/>
        <v/>
      </c>
      <c r="S30" s="29" t="str">
        <f t="shared" si="16"/>
        <v/>
      </c>
      <c r="T30" s="30" t="str">
        <f t="shared" si="17"/>
        <v/>
      </c>
      <c r="U30" s="27" t="str">
        <f t="shared" si="18"/>
        <v>ΔΗΜΟΣ ΑΘΗΝΑΙΩΝ</v>
      </c>
      <c r="V30" s="28">
        <f t="shared" si="19"/>
        <v>0</v>
      </c>
      <c r="W30" s="28">
        <f t="shared" si="19"/>
        <v>0</v>
      </c>
      <c r="X30" s="29" t="str">
        <f t="shared" si="20"/>
        <v>ΡΕΠΟ</v>
      </c>
      <c r="Y30" s="29">
        <f t="shared" si="21"/>
        <v>0</v>
      </c>
      <c r="Z30" s="31">
        <f t="shared" si="22"/>
        <v>0</v>
      </c>
      <c r="AA30" s="28"/>
      <c r="AB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28"/>
      <c r="AP30" s="33"/>
      <c r="AQ30" s="33"/>
      <c r="AR30" s="4"/>
      <c r="AS30" s="4"/>
      <c r="AT30" s="4"/>
      <c r="AU30" s="4"/>
      <c r="AV30" s="4"/>
      <c r="AW30" s="4"/>
      <c r="AX30" s="4"/>
    </row>
    <row r="31" spans="1:50" ht="14.25" customHeight="1">
      <c r="A31" s="129"/>
      <c r="B31" s="130"/>
      <c r="C31" s="131"/>
      <c r="D31" s="132"/>
      <c r="E31" s="133" t="str">
        <f>AC5</f>
        <v>Π.Ο.Ε./ΥΠ.ΠΟ.</v>
      </c>
      <c r="F31" s="162" t="str">
        <f>AC7</f>
        <v>ΒΟΥΛΗ-ΠΕΡΙΦΕΡΕΙΑ</v>
      </c>
      <c r="G31" s="134"/>
      <c r="H31" s="135"/>
      <c r="I31" s="131"/>
      <c r="J31" s="136"/>
      <c r="M31" s="27" t="str">
        <f t="shared" si="10"/>
        <v/>
      </c>
      <c r="N31" s="29" t="str">
        <f t="shared" si="11"/>
        <v/>
      </c>
      <c r="O31" s="29" t="str">
        <f t="shared" si="12"/>
        <v/>
      </c>
      <c r="P31" s="30" t="str">
        <f t="shared" si="13"/>
        <v/>
      </c>
      <c r="Q31" s="27" t="str">
        <f t="shared" si="14"/>
        <v/>
      </c>
      <c r="R31" s="29" t="str">
        <f t="shared" si="15"/>
        <v/>
      </c>
      <c r="S31" s="29" t="str">
        <f t="shared" si="16"/>
        <v/>
      </c>
      <c r="T31" s="30" t="str">
        <f t="shared" si="17"/>
        <v/>
      </c>
      <c r="U31" s="27" t="str">
        <f t="shared" si="18"/>
        <v>Π.Ο.Ε./ΥΠ.ΠΟ.</v>
      </c>
      <c r="V31" s="28">
        <f t="shared" si="19"/>
        <v>0</v>
      </c>
      <c r="W31" s="28">
        <f t="shared" si="19"/>
        <v>0</v>
      </c>
      <c r="X31" s="29" t="str">
        <f t="shared" si="20"/>
        <v>ΒΟΥΛΗ-ΠΕΡΙΦΕΡΕΙΑ</v>
      </c>
      <c r="Y31" s="29">
        <f t="shared" si="21"/>
        <v>0</v>
      </c>
      <c r="Z31" s="31">
        <f t="shared" si="22"/>
        <v>0</v>
      </c>
      <c r="AA31" s="28"/>
      <c r="AO31" s="28"/>
      <c r="AP31" s="33"/>
      <c r="AQ31" s="33"/>
    </row>
    <row r="32" spans="1:50" ht="14.25" customHeight="1">
      <c r="A32" s="129"/>
      <c r="B32" s="130"/>
      <c r="C32" s="131"/>
      <c r="D32" s="132"/>
      <c r="E32" s="133" t="str">
        <f>AC2</f>
        <v>Π.Ο.Ε./Δ.Ο.Υ.</v>
      </c>
      <c r="F32" s="133" t="str">
        <f>AC3</f>
        <v>Ο.Σ.Υ.Ο.</v>
      </c>
      <c r="G32" s="134"/>
      <c r="H32" s="135"/>
      <c r="I32" s="131"/>
      <c r="J32" s="136"/>
      <c r="M32" s="27" t="str">
        <f t="shared" si="10"/>
        <v/>
      </c>
      <c r="N32" s="29" t="str">
        <f t="shared" si="11"/>
        <v/>
      </c>
      <c r="O32" s="29" t="str">
        <f t="shared" si="12"/>
        <v/>
      </c>
      <c r="P32" s="30" t="str">
        <f t="shared" si="13"/>
        <v/>
      </c>
      <c r="Q32" s="27" t="str">
        <f t="shared" si="14"/>
        <v/>
      </c>
      <c r="R32" s="29" t="str">
        <f t="shared" si="15"/>
        <v/>
      </c>
      <c r="S32" s="29" t="str">
        <f t="shared" si="16"/>
        <v/>
      </c>
      <c r="T32" s="30" t="str">
        <f t="shared" si="17"/>
        <v/>
      </c>
      <c r="U32" s="27" t="str">
        <f t="shared" si="18"/>
        <v>Π.Ο.Ε./Δ.Ο.Υ.</v>
      </c>
      <c r="V32" s="28">
        <f t="shared" si="19"/>
        <v>0</v>
      </c>
      <c r="W32" s="28">
        <f t="shared" si="19"/>
        <v>0</v>
      </c>
      <c r="X32" s="29" t="str">
        <f t="shared" si="20"/>
        <v>Ο.Σ.Υ.Ο.</v>
      </c>
      <c r="Y32" s="29">
        <f t="shared" si="21"/>
        <v>0</v>
      </c>
      <c r="Z32" s="31">
        <f t="shared" si="22"/>
        <v>0</v>
      </c>
      <c r="AA32" s="28"/>
      <c r="AO32" s="28"/>
      <c r="AP32" s="33"/>
      <c r="AQ32" s="33"/>
    </row>
    <row r="33" spans="1:50" ht="14.25" customHeight="1">
      <c r="A33" s="99"/>
      <c r="B33" s="2"/>
      <c r="C33" s="2"/>
      <c r="D33" s="2"/>
      <c r="E33" s="33"/>
      <c r="F33" s="33"/>
      <c r="G33" s="2"/>
      <c r="H33" s="2"/>
      <c r="I33" s="2"/>
      <c r="J33" s="2"/>
      <c r="K33" s="33"/>
      <c r="L33" s="33"/>
      <c r="M33" s="27" t="str">
        <f t="shared" si="10"/>
        <v/>
      </c>
      <c r="N33" s="29" t="str">
        <f t="shared" si="11"/>
        <v/>
      </c>
      <c r="O33" s="29" t="str">
        <f t="shared" si="12"/>
        <v/>
      </c>
      <c r="P33" s="30" t="str">
        <f t="shared" si="13"/>
        <v/>
      </c>
      <c r="Q33" s="27" t="str">
        <f t="shared" si="14"/>
        <v/>
      </c>
      <c r="R33" s="29" t="str">
        <f t="shared" si="15"/>
        <v/>
      </c>
      <c r="S33" s="29" t="str">
        <f t="shared" si="16"/>
        <v/>
      </c>
      <c r="T33" s="30" t="str">
        <f t="shared" si="17"/>
        <v/>
      </c>
      <c r="U33" s="27">
        <f t="shared" si="18"/>
        <v>0</v>
      </c>
      <c r="V33" s="28">
        <f t="shared" si="19"/>
        <v>0</v>
      </c>
      <c r="W33" s="28">
        <f t="shared" si="19"/>
        <v>0</v>
      </c>
      <c r="X33" s="29">
        <f t="shared" si="20"/>
        <v>0</v>
      </c>
      <c r="Y33" s="29">
        <f t="shared" si="21"/>
        <v>0</v>
      </c>
      <c r="Z33" s="31">
        <f t="shared" si="22"/>
        <v>0</v>
      </c>
      <c r="AA33" s="28"/>
      <c r="AO33" s="28"/>
      <c r="AP33" s="33"/>
      <c r="AQ33" s="33"/>
    </row>
    <row r="34" spans="1:50" ht="14.25" customHeight="1">
      <c r="A34"/>
      <c r="B34"/>
      <c r="C34"/>
      <c r="D34"/>
      <c r="E34"/>
      <c r="F34"/>
      <c r="G34"/>
      <c r="H34"/>
      <c r="I34"/>
      <c r="J34"/>
      <c r="K34"/>
      <c r="M34" s="27" t="str">
        <f t="shared" si="10"/>
        <v/>
      </c>
      <c r="N34" s="29" t="str">
        <f t="shared" si="11"/>
        <v/>
      </c>
      <c r="O34" s="29" t="str">
        <f t="shared" si="12"/>
        <v/>
      </c>
      <c r="P34" s="30" t="str">
        <f t="shared" si="13"/>
        <v/>
      </c>
      <c r="Q34" s="27" t="str">
        <f t="shared" si="14"/>
        <v/>
      </c>
      <c r="R34" s="29" t="str">
        <f t="shared" si="15"/>
        <v/>
      </c>
      <c r="S34" s="29" t="str">
        <f t="shared" si="16"/>
        <v/>
      </c>
      <c r="T34" s="30" t="str">
        <f t="shared" si="17"/>
        <v/>
      </c>
      <c r="U34" s="27">
        <f t="shared" si="18"/>
        <v>0</v>
      </c>
      <c r="V34" s="28">
        <f t="shared" si="19"/>
        <v>0</v>
      </c>
      <c r="W34" s="28">
        <f t="shared" si="19"/>
        <v>0</v>
      </c>
      <c r="X34" s="29">
        <f t="shared" si="20"/>
        <v>0</v>
      </c>
      <c r="Y34" s="29">
        <f t="shared" si="21"/>
        <v>0</v>
      </c>
      <c r="Z34" s="31">
        <f t="shared" si="22"/>
        <v>0</v>
      </c>
      <c r="AA34" s="28"/>
      <c r="AO34" s="28"/>
      <c r="AP34" s="33"/>
      <c r="AQ34" s="33"/>
    </row>
    <row r="35" spans="1:50" ht="14.25" customHeight="1">
      <c r="A35"/>
      <c r="B35"/>
      <c r="C35"/>
      <c r="D35"/>
      <c r="E35"/>
      <c r="F35"/>
      <c r="G35"/>
      <c r="H35"/>
      <c r="I35"/>
      <c r="J35"/>
      <c r="K35"/>
      <c r="M35" s="27" t="str">
        <f t="shared" si="10"/>
        <v/>
      </c>
      <c r="N35" s="29" t="str">
        <f t="shared" si="11"/>
        <v/>
      </c>
      <c r="O35" s="29" t="str">
        <f t="shared" si="12"/>
        <v/>
      </c>
      <c r="P35" s="30" t="str">
        <f t="shared" si="13"/>
        <v/>
      </c>
      <c r="Q35" s="27" t="str">
        <f t="shared" si="14"/>
        <v/>
      </c>
      <c r="R35" s="29" t="str">
        <f t="shared" si="15"/>
        <v/>
      </c>
      <c r="S35" s="29" t="str">
        <f t="shared" si="16"/>
        <v/>
      </c>
      <c r="T35" s="30" t="str">
        <f t="shared" si="17"/>
        <v/>
      </c>
      <c r="U35" s="27">
        <f t="shared" si="18"/>
        <v>0</v>
      </c>
      <c r="V35" s="28">
        <f t="shared" si="19"/>
        <v>0</v>
      </c>
      <c r="W35" s="28">
        <f t="shared" si="19"/>
        <v>0</v>
      </c>
      <c r="X35" s="29">
        <f t="shared" si="20"/>
        <v>0</v>
      </c>
      <c r="Y35" s="29">
        <f t="shared" si="21"/>
        <v>0</v>
      </c>
      <c r="Z35" s="31">
        <f t="shared" si="22"/>
        <v>0</v>
      </c>
      <c r="AA35" s="28"/>
      <c r="AO35" s="28"/>
      <c r="AP35" s="33"/>
      <c r="AQ35" s="33"/>
    </row>
    <row r="36" spans="1:50" ht="14.25" customHeight="1">
      <c r="A36"/>
      <c r="B36"/>
      <c r="C36"/>
      <c r="D36"/>
      <c r="E36"/>
      <c r="F36"/>
      <c r="G36"/>
      <c r="H36"/>
      <c r="I36"/>
      <c r="J36"/>
      <c r="K36"/>
      <c r="M36" s="27" t="str">
        <f t="shared" si="10"/>
        <v/>
      </c>
      <c r="N36" s="29" t="str">
        <f t="shared" si="11"/>
        <v/>
      </c>
      <c r="O36" s="29" t="str">
        <f t="shared" si="12"/>
        <v/>
      </c>
      <c r="P36" s="30" t="str">
        <f t="shared" si="13"/>
        <v/>
      </c>
      <c r="Q36" s="27" t="str">
        <f t="shared" si="14"/>
        <v/>
      </c>
      <c r="R36" s="29" t="str">
        <f t="shared" si="15"/>
        <v/>
      </c>
      <c r="S36" s="29" t="str">
        <f t="shared" si="16"/>
        <v/>
      </c>
      <c r="T36" s="30" t="str">
        <f t="shared" si="17"/>
        <v/>
      </c>
      <c r="U36" s="27">
        <f t="shared" si="18"/>
        <v>0</v>
      </c>
      <c r="V36" s="28">
        <f t="shared" si="19"/>
        <v>0</v>
      </c>
      <c r="W36" s="28">
        <f t="shared" si="19"/>
        <v>0</v>
      </c>
      <c r="X36" s="29">
        <f t="shared" si="20"/>
        <v>0</v>
      </c>
      <c r="Y36" s="29">
        <f t="shared" si="21"/>
        <v>0</v>
      </c>
      <c r="Z36" s="31">
        <f t="shared" si="22"/>
        <v>0</v>
      </c>
      <c r="AA36" s="28"/>
      <c r="AO36" s="28"/>
      <c r="AP36" s="33"/>
      <c r="AQ36" s="33"/>
    </row>
    <row r="37" spans="1:50" ht="14.25" customHeight="1">
      <c r="A37"/>
      <c r="B37"/>
      <c r="C37"/>
      <c r="D37"/>
      <c r="E37"/>
      <c r="F37"/>
      <c r="G37"/>
      <c r="H37"/>
      <c r="I37"/>
      <c r="J37"/>
      <c r="K37"/>
      <c r="M37" s="27" t="str">
        <f t="shared" si="10"/>
        <v/>
      </c>
      <c r="N37" s="29" t="str">
        <f t="shared" si="11"/>
        <v/>
      </c>
      <c r="O37" s="29" t="str">
        <f t="shared" si="12"/>
        <v/>
      </c>
      <c r="P37" s="30" t="str">
        <f t="shared" si="13"/>
        <v/>
      </c>
      <c r="Q37" s="27" t="str">
        <f t="shared" si="14"/>
        <v/>
      </c>
      <c r="R37" s="29" t="str">
        <f t="shared" si="15"/>
        <v/>
      </c>
      <c r="S37" s="29" t="str">
        <f t="shared" si="16"/>
        <v/>
      </c>
      <c r="T37" s="30" t="str">
        <f t="shared" si="17"/>
        <v/>
      </c>
      <c r="U37" s="27">
        <f t="shared" si="18"/>
        <v>0</v>
      </c>
      <c r="V37" s="28">
        <f t="shared" si="19"/>
        <v>0</v>
      </c>
      <c r="W37" s="28">
        <f t="shared" si="19"/>
        <v>0</v>
      </c>
      <c r="X37" s="29">
        <f t="shared" si="20"/>
        <v>0</v>
      </c>
      <c r="Y37" s="29">
        <f t="shared" si="21"/>
        <v>0</v>
      </c>
      <c r="Z37" s="31">
        <f t="shared" si="22"/>
        <v>0</v>
      </c>
      <c r="AA37" s="28"/>
      <c r="AB37" s="28"/>
      <c r="AO37" s="28"/>
      <c r="AP37" s="33"/>
      <c r="AQ37" s="33"/>
    </row>
    <row r="38" spans="1:50" ht="14.25" customHeight="1">
      <c r="A38"/>
      <c r="B38"/>
      <c r="C38"/>
      <c r="D38"/>
      <c r="E38"/>
      <c r="F38"/>
      <c r="G38"/>
      <c r="H38"/>
      <c r="I38"/>
      <c r="J38"/>
      <c r="K38"/>
      <c r="M38" s="27" t="str">
        <f t="shared" si="10"/>
        <v/>
      </c>
      <c r="N38" s="29" t="str">
        <f t="shared" si="11"/>
        <v/>
      </c>
      <c r="O38" s="29" t="str">
        <f t="shared" si="12"/>
        <v/>
      </c>
      <c r="P38" s="30" t="str">
        <f t="shared" si="13"/>
        <v/>
      </c>
      <c r="Q38" s="27" t="str">
        <f t="shared" si="14"/>
        <v/>
      </c>
      <c r="R38" s="29" t="str">
        <f t="shared" si="15"/>
        <v/>
      </c>
      <c r="S38" s="29" t="str">
        <f t="shared" si="16"/>
        <v/>
      </c>
      <c r="T38" s="30" t="str">
        <f t="shared" si="17"/>
        <v/>
      </c>
      <c r="U38" s="27">
        <f t="shared" si="18"/>
        <v>0</v>
      </c>
      <c r="V38" s="28">
        <f t="shared" ref="V38:W69" si="24">+C38+I38</f>
        <v>0</v>
      </c>
      <c r="W38" s="28">
        <f t="shared" si="24"/>
        <v>0</v>
      </c>
      <c r="X38" s="29">
        <f t="shared" si="20"/>
        <v>0</v>
      </c>
      <c r="Y38" s="29">
        <f t="shared" si="21"/>
        <v>0</v>
      </c>
      <c r="Z38" s="31">
        <f t="shared" si="22"/>
        <v>0</v>
      </c>
      <c r="AA38" s="28"/>
      <c r="AB38" s="28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8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4.25" customHeight="1">
      <c r="A39"/>
      <c r="B39"/>
      <c r="C39"/>
      <c r="D39"/>
      <c r="E39"/>
      <c r="F39"/>
      <c r="G39"/>
      <c r="H39"/>
      <c r="I39"/>
      <c r="J39"/>
      <c r="K39"/>
      <c r="M39" s="27" t="str">
        <f t="shared" si="10"/>
        <v/>
      </c>
      <c r="N39" s="29" t="str">
        <f t="shared" si="11"/>
        <v/>
      </c>
      <c r="O39" s="29" t="str">
        <f t="shared" si="12"/>
        <v/>
      </c>
      <c r="P39" s="30" t="str">
        <f t="shared" si="13"/>
        <v/>
      </c>
      <c r="Q39" s="27" t="str">
        <f t="shared" si="14"/>
        <v/>
      </c>
      <c r="R39" s="29" t="str">
        <f t="shared" si="15"/>
        <v/>
      </c>
      <c r="S39" s="29" t="str">
        <f t="shared" si="16"/>
        <v/>
      </c>
      <c r="T39" s="30" t="str">
        <f t="shared" si="17"/>
        <v/>
      </c>
      <c r="U39" s="27">
        <f t="shared" si="18"/>
        <v>0</v>
      </c>
      <c r="V39" s="28">
        <f t="shared" si="24"/>
        <v>0</v>
      </c>
      <c r="W39" s="28">
        <f t="shared" si="24"/>
        <v>0</v>
      </c>
      <c r="X39" s="29">
        <f t="shared" si="20"/>
        <v>0</v>
      </c>
      <c r="Y39" s="29">
        <f t="shared" si="21"/>
        <v>0</v>
      </c>
      <c r="Z39" s="31">
        <f t="shared" si="22"/>
        <v>0</v>
      </c>
      <c r="AA39" s="28"/>
      <c r="AB39" s="28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8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4.25" customHeight="1">
      <c r="A40"/>
      <c r="B40"/>
      <c r="C40"/>
      <c r="D40"/>
      <c r="E40"/>
      <c r="F40"/>
      <c r="G40"/>
      <c r="H40"/>
      <c r="I40"/>
      <c r="J40"/>
      <c r="K40"/>
      <c r="M40" s="27" t="str">
        <f t="shared" si="10"/>
        <v/>
      </c>
      <c r="N40" s="29" t="str">
        <f t="shared" si="11"/>
        <v/>
      </c>
      <c r="O40" s="29" t="str">
        <f t="shared" si="12"/>
        <v/>
      </c>
      <c r="P40" s="30" t="str">
        <f t="shared" si="13"/>
        <v/>
      </c>
      <c r="Q40" s="27" t="str">
        <f t="shared" si="14"/>
        <v/>
      </c>
      <c r="R40" s="29" t="str">
        <f t="shared" si="15"/>
        <v/>
      </c>
      <c r="S40" s="29" t="str">
        <f t="shared" si="16"/>
        <v/>
      </c>
      <c r="T40" s="30" t="str">
        <f t="shared" si="17"/>
        <v/>
      </c>
      <c r="U40" s="27">
        <f t="shared" si="18"/>
        <v>0</v>
      </c>
      <c r="V40" s="28">
        <f t="shared" si="24"/>
        <v>0</v>
      </c>
      <c r="W40" s="28">
        <f t="shared" si="24"/>
        <v>0</v>
      </c>
      <c r="X40" s="29">
        <f t="shared" si="20"/>
        <v>0</v>
      </c>
      <c r="Y40" s="29">
        <f t="shared" si="21"/>
        <v>0</v>
      </c>
      <c r="Z40" s="31">
        <f t="shared" si="22"/>
        <v>0</v>
      </c>
      <c r="AA40" s="28"/>
      <c r="AB40" s="28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8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4.25" customHeight="1">
      <c r="A41"/>
      <c r="B41"/>
      <c r="C41"/>
      <c r="D41"/>
      <c r="E41"/>
      <c r="F41"/>
      <c r="G41"/>
      <c r="H41"/>
      <c r="I41"/>
      <c r="J41"/>
      <c r="K41"/>
      <c r="M41" s="27" t="str">
        <f t="shared" si="10"/>
        <v/>
      </c>
      <c r="N41" s="29" t="str">
        <f t="shared" si="11"/>
        <v/>
      </c>
      <c r="O41" s="29" t="str">
        <f t="shared" si="12"/>
        <v/>
      </c>
      <c r="P41" s="30" t="str">
        <f t="shared" si="13"/>
        <v/>
      </c>
      <c r="Q41" s="27" t="str">
        <f t="shared" si="14"/>
        <v/>
      </c>
      <c r="R41" s="29" t="str">
        <f t="shared" si="15"/>
        <v/>
      </c>
      <c r="S41" s="29" t="str">
        <f t="shared" si="16"/>
        <v/>
      </c>
      <c r="T41" s="30" t="str">
        <f t="shared" si="17"/>
        <v/>
      </c>
      <c r="U41" s="27">
        <f t="shared" si="18"/>
        <v>0</v>
      </c>
      <c r="V41" s="28">
        <f t="shared" si="24"/>
        <v>0</v>
      </c>
      <c r="W41" s="28">
        <f t="shared" si="24"/>
        <v>0</v>
      </c>
      <c r="X41" s="29">
        <f t="shared" si="20"/>
        <v>0</v>
      </c>
      <c r="Y41" s="29">
        <f t="shared" si="21"/>
        <v>0</v>
      </c>
      <c r="Z41" s="31">
        <f t="shared" si="22"/>
        <v>0</v>
      </c>
      <c r="AA41" s="28"/>
      <c r="AB41" s="28"/>
      <c r="AO41" s="28"/>
    </row>
    <row r="42" spans="1:50" ht="14.25" customHeight="1">
      <c r="A42"/>
      <c r="B42"/>
      <c r="C42"/>
      <c r="D42"/>
      <c r="E42"/>
      <c r="F42"/>
      <c r="G42"/>
      <c r="H42"/>
      <c r="I42"/>
      <c r="J42"/>
      <c r="K42"/>
      <c r="M42" s="27" t="str">
        <f t="shared" si="10"/>
        <v/>
      </c>
      <c r="N42" s="29" t="str">
        <f t="shared" si="11"/>
        <v/>
      </c>
      <c r="O42" s="29" t="str">
        <f t="shared" si="12"/>
        <v/>
      </c>
      <c r="P42" s="30" t="str">
        <f t="shared" si="13"/>
        <v/>
      </c>
      <c r="Q42" s="27" t="str">
        <f t="shared" si="14"/>
        <v/>
      </c>
      <c r="R42" s="29" t="str">
        <f t="shared" si="15"/>
        <v/>
      </c>
      <c r="S42" s="29" t="str">
        <f t="shared" si="16"/>
        <v/>
      </c>
      <c r="T42" s="30" t="str">
        <f t="shared" si="17"/>
        <v/>
      </c>
      <c r="U42" s="27">
        <f t="shared" si="18"/>
        <v>0</v>
      </c>
      <c r="V42" s="28">
        <f t="shared" si="24"/>
        <v>0</v>
      </c>
      <c r="W42" s="28">
        <f t="shared" si="24"/>
        <v>0</v>
      </c>
      <c r="X42" s="29">
        <f t="shared" si="20"/>
        <v>0</v>
      </c>
      <c r="Y42" s="29">
        <f t="shared" si="21"/>
        <v>0</v>
      </c>
      <c r="Z42" s="31">
        <f t="shared" si="22"/>
        <v>0</v>
      </c>
      <c r="AA42" s="28"/>
      <c r="AB42" s="28"/>
      <c r="AO42" s="28"/>
    </row>
    <row r="43" spans="1:50" ht="14.25" customHeight="1" thickBot="1">
      <c r="A43"/>
      <c r="B43"/>
      <c r="C43"/>
      <c r="D43"/>
      <c r="E43"/>
      <c r="F43"/>
      <c r="G43"/>
      <c r="H43"/>
      <c r="I43"/>
      <c r="J43"/>
      <c r="K43"/>
      <c r="M43" s="27" t="str">
        <f t="shared" si="10"/>
        <v/>
      </c>
      <c r="N43" s="29" t="str">
        <f t="shared" si="11"/>
        <v/>
      </c>
      <c r="O43" s="29" t="str">
        <f t="shared" si="12"/>
        <v/>
      </c>
      <c r="P43" s="30" t="str">
        <f t="shared" si="13"/>
        <v/>
      </c>
      <c r="Q43" s="27" t="str">
        <f t="shared" si="14"/>
        <v/>
      </c>
      <c r="R43" s="29" t="str">
        <f t="shared" si="15"/>
        <v/>
      </c>
      <c r="S43" s="29" t="str">
        <f t="shared" si="16"/>
        <v/>
      </c>
      <c r="T43" s="30" t="str">
        <f t="shared" si="17"/>
        <v/>
      </c>
      <c r="U43" s="27">
        <f t="shared" si="18"/>
        <v>0</v>
      </c>
      <c r="V43" s="28">
        <f t="shared" si="24"/>
        <v>0</v>
      </c>
      <c r="W43" s="28">
        <f t="shared" si="24"/>
        <v>0</v>
      </c>
      <c r="X43" s="29">
        <f t="shared" si="20"/>
        <v>0</v>
      </c>
      <c r="Y43" s="29">
        <f t="shared" si="21"/>
        <v>0</v>
      </c>
      <c r="Z43" s="31">
        <f t="shared" si="22"/>
        <v>0</v>
      </c>
      <c r="AA43" s="28"/>
      <c r="AB43" s="28"/>
      <c r="AO43" s="28"/>
    </row>
    <row r="44" spans="1:50" ht="14.25" customHeight="1">
      <c r="A44"/>
      <c r="B44"/>
      <c r="C44"/>
      <c r="D44"/>
      <c r="E44"/>
      <c r="F44"/>
      <c r="G44"/>
      <c r="H44"/>
      <c r="I44"/>
      <c r="J44"/>
      <c r="K44"/>
      <c r="M44" s="75" t="str">
        <f t="shared" si="10"/>
        <v/>
      </c>
      <c r="N44" s="73" t="str">
        <f t="shared" si="11"/>
        <v/>
      </c>
      <c r="O44" s="73" t="str">
        <f t="shared" si="12"/>
        <v/>
      </c>
      <c r="P44" s="76" t="str">
        <f t="shared" si="13"/>
        <v/>
      </c>
      <c r="Q44" s="75" t="str">
        <f t="shared" si="14"/>
        <v/>
      </c>
      <c r="R44" s="73" t="str">
        <f t="shared" si="15"/>
        <v/>
      </c>
      <c r="S44" s="73" t="str">
        <f t="shared" si="16"/>
        <v/>
      </c>
      <c r="T44" s="76" t="str">
        <f t="shared" si="17"/>
        <v/>
      </c>
      <c r="U44" s="75">
        <f t="shared" si="18"/>
        <v>0</v>
      </c>
      <c r="V44" s="74">
        <f t="shared" si="24"/>
        <v>0</v>
      </c>
      <c r="W44" s="74">
        <f t="shared" si="24"/>
        <v>0</v>
      </c>
      <c r="X44" s="73">
        <f t="shared" si="20"/>
        <v>0</v>
      </c>
      <c r="Y44" s="73">
        <f t="shared" si="21"/>
        <v>0</v>
      </c>
      <c r="Z44" s="72">
        <f t="shared" si="22"/>
        <v>0</v>
      </c>
      <c r="AA44" s="28"/>
      <c r="AB44" s="28"/>
      <c r="AO44" s="28"/>
      <c r="AP44" s="84"/>
      <c r="AQ44" s="84"/>
    </row>
    <row r="45" spans="1:50" ht="14.25" customHeight="1">
      <c r="A45"/>
      <c r="B45"/>
      <c r="C45"/>
      <c r="D45"/>
      <c r="E45"/>
      <c r="F45"/>
      <c r="G45"/>
      <c r="H45"/>
      <c r="I45"/>
      <c r="J45"/>
      <c r="K45"/>
      <c r="M45" s="27" t="str">
        <f t="shared" si="10"/>
        <v/>
      </c>
      <c r="N45" s="29" t="str">
        <f t="shared" si="11"/>
        <v/>
      </c>
      <c r="O45" s="29" t="str">
        <f t="shared" si="12"/>
        <v/>
      </c>
      <c r="P45" s="30" t="str">
        <f t="shared" si="13"/>
        <v/>
      </c>
      <c r="Q45" s="27" t="str">
        <f t="shared" si="14"/>
        <v/>
      </c>
      <c r="R45" s="29" t="str">
        <f t="shared" si="15"/>
        <v/>
      </c>
      <c r="S45" s="29" t="str">
        <f t="shared" si="16"/>
        <v/>
      </c>
      <c r="T45" s="30" t="str">
        <f t="shared" si="17"/>
        <v/>
      </c>
      <c r="U45" s="27">
        <f t="shared" si="18"/>
        <v>0</v>
      </c>
      <c r="V45" s="28">
        <f t="shared" si="24"/>
        <v>0</v>
      </c>
      <c r="W45" s="28">
        <f t="shared" si="24"/>
        <v>0</v>
      </c>
      <c r="X45" s="29">
        <f t="shared" si="20"/>
        <v>0</v>
      </c>
      <c r="Y45" s="29">
        <f t="shared" si="21"/>
        <v>0</v>
      </c>
      <c r="Z45" s="31">
        <f t="shared" si="22"/>
        <v>0</v>
      </c>
      <c r="AA45" s="28"/>
      <c r="AB45" s="28"/>
      <c r="AO45" s="28"/>
      <c r="AP45" s="84"/>
      <c r="AQ45" s="84"/>
    </row>
    <row r="46" spans="1:50" ht="14.25" customHeight="1">
      <c r="A46"/>
      <c r="B46"/>
      <c r="C46"/>
      <c r="D46"/>
      <c r="E46"/>
      <c r="F46"/>
      <c r="G46"/>
      <c r="H46"/>
      <c r="I46"/>
      <c r="J46"/>
      <c r="K46"/>
      <c r="M46" s="27" t="str">
        <f t="shared" si="10"/>
        <v/>
      </c>
      <c r="N46" s="29" t="str">
        <f t="shared" si="11"/>
        <v/>
      </c>
      <c r="O46" s="29" t="str">
        <f t="shared" si="12"/>
        <v/>
      </c>
      <c r="P46" s="30" t="str">
        <f t="shared" si="13"/>
        <v/>
      </c>
      <c r="Q46" s="27" t="str">
        <f t="shared" si="14"/>
        <v/>
      </c>
      <c r="R46" s="29" t="str">
        <f t="shared" si="15"/>
        <v/>
      </c>
      <c r="S46" s="29" t="str">
        <f t="shared" si="16"/>
        <v/>
      </c>
      <c r="T46" s="30" t="str">
        <f t="shared" si="17"/>
        <v/>
      </c>
      <c r="U46" s="27">
        <f t="shared" si="18"/>
        <v>0</v>
      </c>
      <c r="V46" s="28">
        <f t="shared" si="24"/>
        <v>0</v>
      </c>
      <c r="W46" s="28">
        <f t="shared" si="24"/>
        <v>0</v>
      </c>
      <c r="X46" s="29">
        <f t="shared" si="20"/>
        <v>0</v>
      </c>
      <c r="Y46" s="29">
        <f t="shared" si="21"/>
        <v>0</v>
      </c>
      <c r="Z46" s="31">
        <f t="shared" si="22"/>
        <v>0</v>
      </c>
      <c r="AA46" s="28"/>
      <c r="AB46" s="28"/>
      <c r="AO46" s="28"/>
      <c r="AP46" s="84"/>
      <c r="AQ46" s="84"/>
    </row>
    <row r="47" spans="1:50" ht="14.25" customHeight="1">
      <c r="A47"/>
      <c r="B47"/>
      <c r="C47"/>
      <c r="D47"/>
      <c r="E47"/>
      <c r="F47"/>
      <c r="G47"/>
      <c r="H47"/>
      <c r="I47"/>
      <c r="J47"/>
      <c r="K47"/>
      <c r="M47" s="27" t="str">
        <f t="shared" si="10"/>
        <v/>
      </c>
      <c r="N47" s="29" t="str">
        <f t="shared" si="11"/>
        <v/>
      </c>
      <c r="O47" s="29" t="str">
        <f t="shared" si="12"/>
        <v/>
      </c>
      <c r="P47" s="30" t="str">
        <f t="shared" si="13"/>
        <v/>
      </c>
      <c r="Q47" s="27" t="str">
        <f t="shared" si="14"/>
        <v/>
      </c>
      <c r="R47" s="29" t="str">
        <f t="shared" si="15"/>
        <v/>
      </c>
      <c r="S47" s="29" t="str">
        <f t="shared" si="16"/>
        <v/>
      </c>
      <c r="T47" s="30" t="str">
        <f t="shared" si="17"/>
        <v/>
      </c>
      <c r="U47" s="27">
        <f t="shared" si="18"/>
        <v>0</v>
      </c>
      <c r="V47" s="28">
        <f t="shared" si="24"/>
        <v>0</v>
      </c>
      <c r="W47" s="28">
        <f t="shared" si="24"/>
        <v>0</v>
      </c>
      <c r="X47" s="29">
        <f t="shared" si="20"/>
        <v>0</v>
      </c>
      <c r="Y47" s="29">
        <f t="shared" si="21"/>
        <v>0</v>
      </c>
      <c r="Z47" s="31">
        <f t="shared" si="22"/>
        <v>0</v>
      </c>
      <c r="AA47" s="28"/>
      <c r="AB47" s="28"/>
      <c r="AO47" s="28"/>
      <c r="AP47" s="84"/>
      <c r="AQ47" s="84"/>
    </row>
    <row r="48" spans="1:50" ht="14.25" customHeight="1">
      <c r="A48"/>
      <c r="B48"/>
      <c r="C48"/>
      <c r="D48"/>
      <c r="E48"/>
      <c r="F48"/>
      <c r="G48"/>
      <c r="H48"/>
      <c r="I48"/>
      <c r="J48"/>
      <c r="K48"/>
      <c r="M48" s="27" t="str">
        <f t="shared" si="10"/>
        <v/>
      </c>
      <c r="N48" s="29" t="str">
        <f t="shared" si="11"/>
        <v/>
      </c>
      <c r="O48" s="29" t="str">
        <f t="shared" si="12"/>
        <v/>
      </c>
      <c r="P48" s="30" t="str">
        <f t="shared" si="13"/>
        <v/>
      </c>
      <c r="Q48" s="27" t="str">
        <f t="shared" si="14"/>
        <v/>
      </c>
      <c r="R48" s="29" t="str">
        <f t="shared" si="15"/>
        <v/>
      </c>
      <c r="S48" s="29" t="str">
        <f t="shared" si="16"/>
        <v/>
      </c>
      <c r="T48" s="30" t="str">
        <f t="shared" si="17"/>
        <v/>
      </c>
      <c r="U48" s="27">
        <f t="shared" si="18"/>
        <v>0</v>
      </c>
      <c r="V48" s="28">
        <f t="shared" si="24"/>
        <v>0</v>
      </c>
      <c r="W48" s="28">
        <f t="shared" si="24"/>
        <v>0</v>
      </c>
      <c r="X48" s="29">
        <f t="shared" si="20"/>
        <v>0</v>
      </c>
      <c r="Y48" s="29">
        <f t="shared" si="21"/>
        <v>0</v>
      </c>
      <c r="Z48" s="31">
        <f t="shared" si="22"/>
        <v>0</v>
      </c>
      <c r="AA48" s="28"/>
      <c r="AB48" s="28"/>
      <c r="AO48" s="28"/>
      <c r="AP48" s="84"/>
      <c r="AQ48" s="84"/>
    </row>
    <row r="49" spans="1:50" s="83" customFormat="1" ht="14.25" customHeight="1">
      <c r="A49"/>
      <c r="B49"/>
      <c r="C49"/>
      <c r="D49"/>
      <c r="E49"/>
      <c r="F49"/>
      <c r="G49"/>
      <c r="H49"/>
      <c r="I49"/>
      <c r="J49"/>
      <c r="K49"/>
      <c r="L49" s="4"/>
      <c r="M49" s="27" t="str">
        <f t="shared" si="10"/>
        <v/>
      </c>
      <c r="N49" s="29" t="str">
        <f t="shared" si="11"/>
        <v/>
      </c>
      <c r="O49" s="29" t="str">
        <f t="shared" si="12"/>
        <v/>
      </c>
      <c r="P49" s="30" t="str">
        <f t="shared" si="13"/>
        <v/>
      </c>
      <c r="Q49" s="27" t="str">
        <f t="shared" si="14"/>
        <v/>
      </c>
      <c r="R49" s="29" t="str">
        <f t="shared" si="15"/>
        <v/>
      </c>
      <c r="S49" s="29" t="str">
        <f t="shared" si="16"/>
        <v/>
      </c>
      <c r="T49" s="30" t="str">
        <f t="shared" si="17"/>
        <v/>
      </c>
      <c r="U49" s="27">
        <f t="shared" si="18"/>
        <v>0</v>
      </c>
      <c r="V49" s="28">
        <f t="shared" si="24"/>
        <v>0</v>
      </c>
      <c r="W49" s="28">
        <f t="shared" si="24"/>
        <v>0</v>
      </c>
      <c r="X49" s="29">
        <f t="shared" si="20"/>
        <v>0</v>
      </c>
      <c r="Y49" s="29">
        <f t="shared" si="21"/>
        <v>0</v>
      </c>
      <c r="Z49" s="31">
        <f t="shared" si="22"/>
        <v>0</v>
      </c>
      <c r="AA49" s="28"/>
      <c r="AB49" s="28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28"/>
      <c r="AP49" s="84"/>
      <c r="AQ49" s="84"/>
      <c r="AR49" s="4"/>
      <c r="AS49" s="4"/>
      <c r="AT49" s="4"/>
      <c r="AU49" s="4"/>
      <c r="AV49" s="4"/>
      <c r="AW49" s="4"/>
      <c r="AX49" s="4"/>
    </row>
    <row r="50" spans="1:50" s="83" customFormat="1" ht="14.25" customHeight="1">
      <c r="A50"/>
      <c r="B50"/>
      <c r="C50"/>
      <c r="D50"/>
      <c r="E50"/>
      <c r="F50"/>
      <c r="G50"/>
      <c r="H50"/>
      <c r="I50"/>
      <c r="J50"/>
      <c r="K50"/>
      <c r="L50" s="4"/>
      <c r="M50" s="27" t="str">
        <f t="shared" si="10"/>
        <v/>
      </c>
      <c r="N50" s="29" t="str">
        <f t="shared" si="11"/>
        <v/>
      </c>
      <c r="O50" s="29" t="str">
        <f t="shared" si="12"/>
        <v/>
      </c>
      <c r="P50" s="30" t="str">
        <f t="shared" si="13"/>
        <v/>
      </c>
      <c r="Q50" s="27" t="str">
        <f t="shared" si="14"/>
        <v/>
      </c>
      <c r="R50" s="29" t="str">
        <f t="shared" si="15"/>
        <v/>
      </c>
      <c r="S50" s="29" t="str">
        <f t="shared" si="16"/>
        <v/>
      </c>
      <c r="T50" s="30" t="str">
        <f t="shared" si="17"/>
        <v/>
      </c>
      <c r="U50" s="27">
        <f t="shared" si="18"/>
        <v>0</v>
      </c>
      <c r="V50" s="28">
        <f t="shared" si="24"/>
        <v>0</v>
      </c>
      <c r="W50" s="28">
        <f t="shared" si="24"/>
        <v>0</v>
      </c>
      <c r="X50" s="29">
        <f t="shared" si="20"/>
        <v>0</v>
      </c>
      <c r="Y50" s="29">
        <f t="shared" si="21"/>
        <v>0</v>
      </c>
      <c r="Z50" s="31">
        <f t="shared" si="22"/>
        <v>0</v>
      </c>
      <c r="AA50" s="28"/>
      <c r="AB50" s="28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28"/>
      <c r="AP50" s="84"/>
      <c r="AQ50" s="84"/>
      <c r="AR50" s="4"/>
      <c r="AS50" s="4"/>
      <c r="AT50" s="4"/>
      <c r="AU50" s="4"/>
      <c r="AV50" s="4"/>
      <c r="AW50" s="4"/>
      <c r="AX50" s="4"/>
    </row>
    <row r="51" spans="1:50" s="83" customFormat="1" ht="14.25" customHeight="1">
      <c r="A51"/>
      <c r="B51"/>
      <c r="C51"/>
      <c r="D51"/>
      <c r="E51"/>
      <c r="F51"/>
      <c r="G51"/>
      <c r="H51"/>
      <c r="I51"/>
      <c r="J51"/>
      <c r="K51"/>
      <c r="L51" s="4"/>
      <c r="M51" s="27" t="str">
        <f t="shared" si="10"/>
        <v/>
      </c>
      <c r="N51" s="29" t="str">
        <f t="shared" si="11"/>
        <v/>
      </c>
      <c r="O51" s="29" t="str">
        <f t="shared" si="12"/>
        <v/>
      </c>
      <c r="P51" s="30" t="str">
        <f t="shared" si="13"/>
        <v/>
      </c>
      <c r="Q51" s="27" t="str">
        <f t="shared" si="14"/>
        <v/>
      </c>
      <c r="R51" s="29" t="str">
        <f t="shared" si="15"/>
        <v/>
      </c>
      <c r="S51" s="29" t="str">
        <f t="shared" si="16"/>
        <v/>
      </c>
      <c r="T51" s="30" t="str">
        <f t="shared" si="17"/>
        <v/>
      </c>
      <c r="U51" s="27">
        <f t="shared" si="18"/>
        <v>0</v>
      </c>
      <c r="V51" s="28">
        <f t="shared" si="24"/>
        <v>0</v>
      </c>
      <c r="W51" s="28">
        <f t="shared" si="24"/>
        <v>0</v>
      </c>
      <c r="X51" s="29">
        <f t="shared" si="20"/>
        <v>0</v>
      </c>
      <c r="Y51" s="29">
        <f t="shared" si="21"/>
        <v>0</v>
      </c>
      <c r="Z51" s="31">
        <f t="shared" si="22"/>
        <v>0</v>
      </c>
      <c r="AA51" s="28"/>
      <c r="AB51" s="28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28"/>
      <c r="AP51" s="84"/>
      <c r="AQ51" s="84"/>
      <c r="AR51" s="4"/>
      <c r="AS51" s="4"/>
      <c r="AT51" s="4"/>
      <c r="AU51" s="4"/>
      <c r="AV51" s="4"/>
      <c r="AW51" s="4"/>
      <c r="AX51" s="4"/>
    </row>
    <row r="52" spans="1:50" ht="14.25" customHeight="1">
      <c r="A52"/>
      <c r="B52"/>
      <c r="C52"/>
      <c r="D52"/>
      <c r="E52"/>
      <c r="F52"/>
      <c r="G52"/>
      <c r="H52"/>
      <c r="I52"/>
      <c r="J52"/>
      <c r="K52"/>
      <c r="M52" s="27" t="str">
        <f t="shared" si="10"/>
        <v/>
      </c>
      <c r="N52" s="29" t="str">
        <f t="shared" si="11"/>
        <v/>
      </c>
      <c r="O52" s="29" t="str">
        <f t="shared" si="12"/>
        <v/>
      </c>
      <c r="P52" s="30" t="str">
        <f t="shared" si="13"/>
        <v/>
      </c>
      <c r="Q52" s="27" t="str">
        <f t="shared" si="14"/>
        <v/>
      </c>
      <c r="R52" s="29" t="str">
        <f t="shared" si="15"/>
        <v/>
      </c>
      <c r="S52" s="29" t="str">
        <f t="shared" si="16"/>
        <v/>
      </c>
      <c r="T52" s="30" t="str">
        <f t="shared" si="17"/>
        <v/>
      </c>
      <c r="U52" s="27">
        <f t="shared" si="18"/>
        <v>0</v>
      </c>
      <c r="V52" s="28">
        <f t="shared" si="24"/>
        <v>0</v>
      </c>
      <c r="W52" s="28">
        <f t="shared" si="24"/>
        <v>0</v>
      </c>
      <c r="X52" s="29">
        <f t="shared" si="20"/>
        <v>0</v>
      </c>
      <c r="Y52" s="29">
        <f t="shared" si="21"/>
        <v>0</v>
      </c>
      <c r="Z52" s="31">
        <f t="shared" si="22"/>
        <v>0</v>
      </c>
      <c r="AA52" s="28"/>
      <c r="AB52" s="28"/>
      <c r="AO52" s="28"/>
      <c r="AQ52" s="82"/>
    </row>
    <row r="53" spans="1:50">
      <c r="A53"/>
      <c r="B53"/>
      <c r="C53"/>
      <c r="D53"/>
      <c r="E53"/>
      <c r="F53"/>
      <c r="G53"/>
      <c r="H53"/>
      <c r="I53"/>
      <c r="J53"/>
      <c r="K53"/>
      <c r="L53" s="33"/>
      <c r="M53" s="27" t="str">
        <f t="shared" si="10"/>
        <v/>
      </c>
      <c r="N53" s="29" t="str">
        <f t="shared" si="11"/>
        <v/>
      </c>
      <c r="O53" s="29" t="str">
        <f t="shared" si="12"/>
        <v/>
      </c>
      <c r="P53" s="30" t="str">
        <f t="shared" si="13"/>
        <v/>
      </c>
      <c r="Q53" s="27" t="str">
        <f t="shared" si="14"/>
        <v/>
      </c>
      <c r="R53" s="29" t="str">
        <f t="shared" si="15"/>
        <v/>
      </c>
      <c r="S53" s="29" t="str">
        <f t="shared" si="16"/>
        <v/>
      </c>
      <c r="T53" s="30" t="str">
        <f t="shared" si="17"/>
        <v/>
      </c>
      <c r="U53" s="27">
        <f t="shared" si="18"/>
        <v>0</v>
      </c>
      <c r="V53" s="28">
        <f t="shared" si="24"/>
        <v>0</v>
      </c>
      <c r="W53" s="28">
        <f t="shared" si="24"/>
        <v>0</v>
      </c>
      <c r="X53" s="29">
        <f t="shared" si="20"/>
        <v>0</v>
      </c>
      <c r="Y53" s="29">
        <f t="shared" si="21"/>
        <v>0</v>
      </c>
      <c r="Z53" s="31">
        <f t="shared" si="22"/>
        <v>0</v>
      </c>
      <c r="AA53" s="28"/>
      <c r="AB53" s="28"/>
      <c r="AO53" s="28"/>
    </row>
    <row r="54" spans="1:50">
      <c r="A54"/>
      <c r="B54"/>
      <c r="C54"/>
      <c r="D54"/>
      <c r="E54"/>
      <c r="F54"/>
      <c r="G54"/>
      <c r="H54"/>
      <c r="I54"/>
      <c r="J54"/>
      <c r="K54"/>
      <c r="M54" s="27" t="str">
        <f t="shared" si="10"/>
        <v/>
      </c>
      <c r="N54" s="29" t="str">
        <f t="shared" si="11"/>
        <v/>
      </c>
      <c r="O54" s="29" t="str">
        <f t="shared" si="12"/>
        <v/>
      </c>
      <c r="P54" s="30" t="str">
        <f t="shared" si="13"/>
        <v/>
      </c>
      <c r="Q54" s="27" t="str">
        <f t="shared" si="14"/>
        <v/>
      </c>
      <c r="R54" s="29" t="str">
        <f t="shared" si="15"/>
        <v/>
      </c>
      <c r="S54" s="29" t="str">
        <f t="shared" si="16"/>
        <v/>
      </c>
      <c r="T54" s="30" t="str">
        <f t="shared" si="17"/>
        <v/>
      </c>
      <c r="U54" s="27">
        <f t="shared" si="18"/>
        <v>0</v>
      </c>
      <c r="V54" s="28">
        <f t="shared" si="24"/>
        <v>0</v>
      </c>
      <c r="W54" s="28">
        <f t="shared" si="24"/>
        <v>0</v>
      </c>
      <c r="X54" s="29">
        <f t="shared" si="20"/>
        <v>0</v>
      </c>
      <c r="Y54" s="29">
        <f t="shared" si="21"/>
        <v>0</v>
      </c>
      <c r="Z54" s="31">
        <f t="shared" si="22"/>
        <v>0</v>
      </c>
      <c r="AA54" s="28"/>
      <c r="AB54" s="28"/>
      <c r="AO54" s="28"/>
    </row>
    <row r="55" spans="1:50">
      <c r="A55"/>
      <c r="B55"/>
      <c r="C55"/>
      <c r="D55"/>
      <c r="E55"/>
      <c r="F55"/>
      <c r="G55"/>
      <c r="H55"/>
      <c r="I55"/>
      <c r="J55"/>
      <c r="K55"/>
      <c r="M55" s="27" t="str">
        <f t="shared" si="10"/>
        <v/>
      </c>
      <c r="N55" s="29" t="str">
        <f t="shared" si="11"/>
        <v/>
      </c>
      <c r="O55" s="29" t="str">
        <f t="shared" si="12"/>
        <v/>
      </c>
      <c r="P55" s="30" t="str">
        <f t="shared" si="13"/>
        <v/>
      </c>
      <c r="Q55" s="27" t="str">
        <f t="shared" si="14"/>
        <v/>
      </c>
      <c r="R55" s="29" t="str">
        <f t="shared" si="15"/>
        <v/>
      </c>
      <c r="S55" s="29" t="str">
        <f t="shared" si="16"/>
        <v/>
      </c>
      <c r="T55" s="30" t="str">
        <f t="shared" si="17"/>
        <v/>
      </c>
      <c r="U55" s="27">
        <f t="shared" si="18"/>
        <v>0</v>
      </c>
      <c r="V55" s="28">
        <f t="shared" si="24"/>
        <v>0</v>
      </c>
      <c r="W55" s="28">
        <f t="shared" si="24"/>
        <v>0</v>
      </c>
      <c r="X55" s="29">
        <f t="shared" si="20"/>
        <v>0</v>
      </c>
      <c r="Y55" s="29">
        <f t="shared" si="21"/>
        <v>0</v>
      </c>
      <c r="Z55" s="31">
        <f t="shared" si="22"/>
        <v>0</v>
      </c>
      <c r="AA55" s="28"/>
      <c r="AB55" s="28"/>
      <c r="AO55" s="28"/>
    </row>
    <row r="56" spans="1:50">
      <c r="A56"/>
      <c r="B56"/>
      <c r="C56"/>
      <c r="D56"/>
      <c r="E56"/>
      <c r="F56"/>
      <c r="G56"/>
      <c r="H56"/>
      <c r="I56"/>
      <c r="J56"/>
      <c r="K56"/>
      <c r="M56" s="27" t="str">
        <f t="shared" si="10"/>
        <v/>
      </c>
      <c r="N56" s="29" t="str">
        <f t="shared" si="11"/>
        <v/>
      </c>
      <c r="O56" s="29" t="str">
        <f t="shared" si="12"/>
        <v/>
      </c>
      <c r="P56" s="30" t="str">
        <f t="shared" si="13"/>
        <v/>
      </c>
      <c r="Q56" s="27" t="str">
        <f t="shared" si="14"/>
        <v/>
      </c>
      <c r="R56" s="29" t="str">
        <f t="shared" si="15"/>
        <v/>
      </c>
      <c r="S56" s="29" t="str">
        <f t="shared" si="16"/>
        <v/>
      </c>
      <c r="T56" s="30" t="str">
        <f t="shared" si="17"/>
        <v/>
      </c>
      <c r="U56" s="27">
        <f t="shared" si="18"/>
        <v>0</v>
      </c>
      <c r="V56" s="28">
        <f t="shared" si="24"/>
        <v>0</v>
      </c>
      <c r="W56" s="28">
        <f t="shared" si="24"/>
        <v>0</v>
      </c>
      <c r="X56" s="29">
        <f t="shared" si="20"/>
        <v>0</v>
      </c>
      <c r="Y56" s="29">
        <f t="shared" si="21"/>
        <v>0</v>
      </c>
      <c r="Z56" s="31">
        <f t="shared" si="22"/>
        <v>0</v>
      </c>
      <c r="AA56" s="28"/>
      <c r="AB56" s="28"/>
      <c r="AO56" s="28"/>
    </row>
    <row r="57" spans="1:50">
      <c r="A57"/>
      <c r="B57"/>
      <c r="C57"/>
      <c r="D57"/>
      <c r="E57"/>
      <c r="F57"/>
      <c r="G57"/>
      <c r="H57"/>
      <c r="I57"/>
      <c r="J57"/>
      <c r="K57"/>
      <c r="M57" s="27" t="str">
        <f t="shared" si="10"/>
        <v/>
      </c>
      <c r="N57" s="29" t="str">
        <f t="shared" si="11"/>
        <v/>
      </c>
      <c r="O57" s="29" t="str">
        <f t="shared" si="12"/>
        <v/>
      </c>
      <c r="P57" s="30" t="str">
        <f t="shared" si="13"/>
        <v/>
      </c>
      <c r="Q57" s="27" t="str">
        <f t="shared" si="14"/>
        <v/>
      </c>
      <c r="R57" s="29" t="str">
        <f t="shared" si="15"/>
        <v/>
      </c>
      <c r="S57" s="29" t="str">
        <f t="shared" si="16"/>
        <v/>
      </c>
      <c r="T57" s="30" t="str">
        <f t="shared" si="17"/>
        <v/>
      </c>
      <c r="U57" s="27">
        <f t="shared" si="18"/>
        <v>0</v>
      </c>
      <c r="V57" s="28">
        <f t="shared" si="24"/>
        <v>0</v>
      </c>
      <c r="W57" s="28">
        <f t="shared" si="24"/>
        <v>0</v>
      </c>
      <c r="X57" s="29">
        <f t="shared" si="20"/>
        <v>0</v>
      </c>
      <c r="Y57" s="29">
        <f t="shared" si="21"/>
        <v>0</v>
      </c>
      <c r="Z57" s="31">
        <f t="shared" si="22"/>
        <v>0</v>
      </c>
      <c r="AA57" s="28"/>
      <c r="AB57" s="28"/>
      <c r="AO57" s="28"/>
    </row>
    <row r="58" spans="1:50">
      <c r="A58"/>
      <c r="B58"/>
      <c r="C58"/>
      <c r="D58"/>
      <c r="E58"/>
      <c r="F58"/>
      <c r="G58"/>
      <c r="H58"/>
      <c r="I58"/>
      <c r="J58"/>
      <c r="K58"/>
      <c r="M58" s="27"/>
      <c r="N58" s="29"/>
      <c r="O58" s="29"/>
      <c r="P58" s="30"/>
      <c r="Q58" s="27" t="str">
        <f t="shared" si="14"/>
        <v/>
      </c>
      <c r="R58" s="29" t="str">
        <f t="shared" si="15"/>
        <v/>
      </c>
      <c r="S58" s="29" t="str">
        <f t="shared" si="16"/>
        <v/>
      </c>
      <c r="T58" s="30" t="str">
        <f t="shared" si="17"/>
        <v/>
      </c>
      <c r="U58" s="27">
        <f t="shared" si="18"/>
        <v>0</v>
      </c>
      <c r="V58" s="28">
        <f t="shared" si="24"/>
        <v>0</v>
      </c>
      <c r="W58" s="28">
        <f t="shared" si="24"/>
        <v>0</v>
      </c>
      <c r="X58" s="29">
        <f t="shared" si="20"/>
        <v>0</v>
      </c>
      <c r="Y58" s="29">
        <f t="shared" si="21"/>
        <v>0</v>
      </c>
      <c r="Z58" s="31">
        <f t="shared" si="22"/>
        <v>0</v>
      </c>
      <c r="AA58" s="28"/>
      <c r="AB58" s="28"/>
      <c r="AO58" s="28"/>
    </row>
    <row r="59" spans="1:50">
      <c r="A59"/>
      <c r="B59"/>
      <c r="C59"/>
      <c r="D59"/>
      <c r="E59"/>
      <c r="F59"/>
      <c r="G59"/>
      <c r="H59"/>
      <c r="I59"/>
      <c r="J59"/>
      <c r="K59"/>
      <c r="M59" s="27"/>
      <c r="N59" s="29"/>
      <c r="O59" s="29"/>
      <c r="P59" s="30"/>
      <c r="Q59" s="27" t="str">
        <f t="shared" si="14"/>
        <v/>
      </c>
      <c r="R59" s="29" t="str">
        <f t="shared" si="15"/>
        <v/>
      </c>
      <c r="S59" s="29" t="str">
        <f t="shared" si="16"/>
        <v/>
      </c>
      <c r="T59" s="30" t="str">
        <f t="shared" si="17"/>
        <v/>
      </c>
      <c r="U59" s="27">
        <f t="shared" si="18"/>
        <v>0</v>
      </c>
      <c r="V59" s="28">
        <f t="shared" si="24"/>
        <v>0</v>
      </c>
      <c r="W59" s="28">
        <f t="shared" si="24"/>
        <v>0</v>
      </c>
      <c r="X59" s="29">
        <f t="shared" si="20"/>
        <v>0</v>
      </c>
      <c r="Y59" s="29">
        <f t="shared" si="21"/>
        <v>0</v>
      </c>
      <c r="Z59" s="31">
        <f t="shared" si="22"/>
        <v>0</v>
      </c>
      <c r="AA59" s="28"/>
      <c r="AB59" s="28"/>
      <c r="AO59" s="28"/>
    </row>
    <row r="60" spans="1:50">
      <c r="A60"/>
      <c r="B60"/>
      <c r="C60"/>
      <c r="D60"/>
      <c r="E60"/>
      <c r="F60"/>
      <c r="G60"/>
      <c r="H60"/>
      <c r="I60"/>
      <c r="J60"/>
      <c r="K60"/>
      <c r="M60" s="27"/>
      <c r="N60" s="29"/>
      <c r="O60" s="29"/>
      <c r="P60" s="30"/>
      <c r="Q60" s="27" t="str">
        <f t="shared" si="14"/>
        <v/>
      </c>
      <c r="R60" s="29" t="str">
        <f t="shared" si="15"/>
        <v/>
      </c>
      <c r="S60" s="29" t="str">
        <f t="shared" si="16"/>
        <v/>
      </c>
      <c r="T60" s="30" t="str">
        <f t="shared" si="17"/>
        <v/>
      </c>
      <c r="U60" s="27">
        <f t="shared" si="18"/>
        <v>0</v>
      </c>
      <c r="V60" s="28">
        <f t="shared" si="24"/>
        <v>0</v>
      </c>
      <c r="W60" s="28">
        <f t="shared" si="24"/>
        <v>0</v>
      </c>
      <c r="X60" s="29">
        <f t="shared" si="20"/>
        <v>0</v>
      </c>
      <c r="Y60" s="29">
        <f t="shared" si="21"/>
        <v>0</v>
      </c>
      <c r="Z60" s="31">
        <f t="shared" si="22"/>
        <v>0</v>
      </c>
      <c r="AA60" s="28"/>
      <c r="AB60" s="28"/>
      <c r="AO60" s="28"/>
    </row>
    <row r="61" spans="1:50">
      <c r="A61"/>
      <c r="B61"/>
      <c r="C61"/>
      <c r="D61"/>
      <c r="E61"/>
      <c r="F61"/>
      <c r="G61"/>
      <c r="H61"/>
      <c r="I61"/>
      <c r="J61"/>
      <c r="K61"/>
      <c r="M61" s="27" t="str">
        <f t="shared" ref="M61:M68" si="25">IF(C61&lt;&gt;"",IF(C61&gt;D61,E61,IF(C61&lt;D61,F61,"isopalia")),"")</f>
        <v/>
      </c>
      <c r="N61" s="29" t="str">
        <f t="shared" ref="N61:N68" si="26">IF(C61&lt;&gt;"",IF(C61&lt;D61,E61,IF(C61&gt;D61,F61,"isopalia")),"")</f>
        <v/>
      </c>
      <c r="O61" s="29" t="str">
        <f t="shared" ref="O61:O68" si="27">IF(I61&lt;&gt;"",IF(I61&gt;J61,E61,IF(I61&lt;J61,F61,"isopalia")),"")</f>
        <v/>
      </c>
      <c r="P61" s="30" t="str">
        <f t="shared" ref="P61:P68" si="28">IF(I61&lt;&gt;"",IF(I61&lt;J61,E61,IF(I61&gt;J61,F61,"isopalia")),"")</f>
        <v/>
      </c>
      <c r="Q61" s="27" t="str">
        <f t="shared" si="14"/>
        <v/>
      </c>
      <c r="R61" s="29" t="str">
        <f t="shared" si="15"/>
        <v/>
      </c>
      <c r="S61" s="29" t="str">
        <f t="shared" si="16"/>
        <v/>
      </c>
      <c r="T61" s="30" t="str">
        <f t="shared" si="17"/>
        <v/>
      </c>
      <c r="U61" s="27">
        <f t="shared" si="18"/>
        <v>0</v>
      </c>
      <c r="V61" s="28">
        <f t="shared" si="24"/>
        <v>0</v>
      </c>
      <c r="W61" s="28">
        <f t="shared" si="24"/>
        <v>0</v>
      </c>
      <c r="X61" s="29">
        <f t="shared" si="20"/>
        <v>0</v>
      </c>
      <c r="Y61" s="29">
        <f t="shared" si="21"/>
        <v>0</v>
      </c>
      <c r="Z61" s="31">
        <f t="shared" si="22"/>
        <v>0</v>
      </c>
      <c r="AA61" s="28"/>
      <c r="AB61" s="28"/>
      <c r="AO61" s="28"/>
    </row>
    <row r="62" spans="1:50">
      <c r="A62"/>
      <c r="B62"/>
      <c r="C62"/>
      <c r="D62"/>
      <c r="E62"/>
      <c r="F62"/>
      <c r="G62"/>
      <c r="H62"/>
      <c r="I62"/>
      <c r="J62"/>
      <c r="K62"/>
      <c r="M62" s="27" t="str">
        <f t="shared" si="25"/>
        <v/>
      </c>
      <c r="N62" s="29" t="str">
        <f t="shared" si="26"/>
        <v/>
      </c>
      <c r="O62" s="29" t="str">
        <f t="shared" si="27"/>
        <v/>
      </c>
      <c r="P62" s="30" t="str">
        <f t="shared" si="28"/>
        <v/>
      </c>
      <c r="Q62" s="27" t="str">
        <f t="shared" si="14"/>
        <v/>
      </c>
      <c r="R62" s="29" t="str">
        <f t="shared" si="15"/>
        <v/>
      </c>
      <c r="S62" s="29" t="str">
        <f t="shared" si="16"/>
        <v/>
      </c>
      <c r="T62" s="30" t="str">
        <f t="shared" si="17"/>
        <v/>
      </c>
      <c r="U62" s="27">
        <f t="shared" si="18"/>
        <v>0</v>
      </c>
      <c r="V62" s="28">
        <f t="shared" si="24"/>
        <v>0</v>
      </c>
      <c r="W62" s="28">
        <f t="shared" si="24"/>
        <v>0</v>
      </c>
      <c r="X62" s="29">
        <f t="shared" si="20"/>
        <v>0</v>
      </c>
      <c r="Y62" s="29">
        <f t="shared" si="21"/>
        <v>0</v>
      </c>
      <c r="Z62" s="31">
        <f t="shared" si="22"/>
        <v>0</v>
      </c>
      <c r="AA62" s="28"/>
      <c r="AB62" s="28"/>
      <c r="AO62" s="28"/>
    </row>
    <row r="63" spans="1:50">
      <c r="M63" s="27" t="str">
        <f t="shared" si="25"/>
        <v/>
      </c>
      <c r="N63" s="29" t="str">
        <f t="shared" si="26"/>
        <v/>
      </c>
      <c r="O63" s="29" t="str">
        <f t="shared" si="27"/>
        <v/>
      </c>
      <c r="P63" s="30" t="str">
        <f t="shared" si="28"/>
        <v/>
      </c>
      <c r="Q63" s="27" t="str">
        <f t="shared" si="14"/>
        <v/>
      </c>
      <c r="R63" s="29" t="str">
        <f t="shared" si="15"/>
        <v/>
      </c>
      <c r="S63" s="29" t="str">
        <f t="shared" si="16"/>
        <v/>
      </c>
      <c r="T63" s="30" t="str">
        <f t="shared" si="17"/>
        <v/>
      </c>
      <c r="U63" s="27">
        <f t="shared" si="18"/>
        <v>0</v>
      </c>
      <c r="V63" s="28">
        <f t="shared" si="24"/>
        <v>0</v>
      </c>
      <c r="W63" s="28">
        <f t="shared" si="24"/>
        <v>0</v>
      </c>
      <c r="X63" s="29">
        <f t="shared" si="20"/>
        <v>0</v>
      </c>
      <c r="Y63" s="29">
        <f t="shared" si="21"/>
        <v>0</v>
      </c>
      <c r="Z63" s="31">
        <f t="shared" si="22"/>
        <v>0</v>
      </c>
      <c r="AA63" s="28"/>
      <c r="AB63" s="28"/>
      <c r="AO63" s="28"/>
    </row>
    <row r="64" spans="1:50">
      <c r="M64" s="27" t="str">
        <f t="shared" si="25"/>
        <v/>
      </c>
      <c r="N64" s="29" t="str">
        <f t="shared" si="26"/>
        <v/>
      </c>
      <c r="O64" s="29" t="str">
        <f t="shared" si="27"/>
        <v/>
      </c>
      <c r="P64" s="30" t="str">
        <f t="shared" si="28"/>
        <v/>
      </c>
      <c r="Q64" s="27" t="str">
        <f t="shared" si="14"/>
        <v/>
      </c>
      <c r="R64" s="29" t="str">
        <f t="shared" si="15"/>
        <v/>
      </c>
      <c r="S64" s="29" t="str">
        <f t="shared" si="16"/>
        <v/>
      </c>
      <c r="T64" s="30" t="str">
        <f t="shared" si="17"/>
        <v/>
      </c>
      <c r="U64" s="27">
        <f t="shared" si="18"/>
        <v>0</v>
      </c>
      <c r="V64" s="28">
        <f t="shared" si="24"/>
        <v>0</v>
      </c>
      <c r="W64" s="28">
        <f t="shared" si="24"/>
        <v>0</v>
      </c>
      <c r="X64" s="29">
        <f t="shared" si="20"/>
        <v>0</v>
      </c>
      <c r="Y64" s="29">
        <f t="shared" si="21"/>
        <v>0</v>
      </c>
      <c r="Z64" s="31">
        <f t="shared" si="22"/>
        <v>0</v>
      </c>
      <c r="AA64" s="28"/>
      <c r="AB64" s="28"/>
      <c r="AO64" s="28"/>
    </row>
    <row r="65" spans="1:50">
      <c r="A65"/>
      <c r="B65"/>
      <c r="C65"/>
      <c r="D65"/>
      <c r="E65"/>
      <c r="F65"/>
      <c r="G65"/>
      <c r="H65"/>
      <c r="I65"/>
      <c r="J65"/>
      <c r="M65" s="27" t="str">
        <f t="shared" si="25"/>
        <v/>
      </c>
      <c r="N65" s="29" t="str">
        <f t="shared" si="26"/>
        <v/>
      </c>
      <c r="O65" s="29" t="str">
        <f t="shared" si="27"/>
        <v/>
      </c>
      <c r="P65" s="30" t="str">
        <f t="shared" si="28"/>
        <v/>
      </c>
      <c r="Q65" s="27" t="str">
        <f t="shared" si="14"/>
        <v/>
      </c>
      <c r="R65" s="29" t="str">
        <f t="shared" si="15"/>
        <v/>
      </c>
      <c r="S65" s="29" t="str">
        <f t="shared" si="16"/>
        <v/>
      </c>
      <c r="T65" s="30" t="str">
        <f t="shared" si="17"/>
        <v/>
      </c>
      <c r="U65" s="27">
        <f t="shared" si="18"/>
        <v>0</v>
      </c>
      <c r="V65" s="28">
        <f t="shared" si="24"/>
        <v>0</v>
      </c>
      <c r="W65" s="28">
        <f t="shared" si="24"/>
        <v>0</v>
      </c>
      <c r="X65" s="29">
        <f t="shared" si="20"/>
        <v>0</v>
      </c>
      <c r="Y65" s="29">
        <f t="shared" si="21"/>
        <v>0</v>
      </c>
      <c r="Z65" s="31">
        <f t="shared" si="22"/>
        <v>0</v>
      </c>
      <c r="AA65" s="28"/>
      <c r="AB65" s="28"/>
      <c r="AO65" s="28"/>
    </row>
    <row r="66" spans="1:50">
      <c r="A66"/>
      <c r="B66"/>
      <c r="C66"/>
      <c r="D66"/>
      <c r="E66"/>
      <c r="F66"/>
      <c r="G66"/>
      <c r="H66"/>
      <c r="I66"/>
      <c r="J66"/>
      <c r="M66" s="27" t="str">
        <f t="shared" si="25"/>
        <v/>
      </c>
      <c r="N66" s="29" t="str">
        <f t="shared" si="26"/>
        <v/>
      </c>
      <c r="O66" s="29" t="str">
        <f t="shared" si="27"/>
        <v/>
      </c>
      <c r="P66" s="30" t="str">
        <f t="shared" si="28"/>
        <v/>
      </c>
      <c r="Q66" s="27" t="str">
        <f t="shared" si="14"/>
        <v/>
      </c>
      <c r="R66" s="29" t="str">
        <f t="shared" si="15"/>
        <v/>
      </c>
      <c r="S66" s="29" t="str">
        <f t="shared" si="16"/>
        <v/>
      </c>
      <c r="T66" s="30" t="str">
        <f t="shared" si="17"/>
        <v/>
      </c>
      <c r="U66" s="27">
        <f t="shared" si="18"/>
        <v>0</v>
      </c>
      <c r="V66" s="28">
        <f t="shared" si="24"/>
        <v>0</v>
      </c>
      <c r="W66" s="28">
        <f t="shared" si="24"/>
        <v>0</v>
      </c>
      <c r="X66" s="29">
        <f t="shared" si="20"/>
        <v>0</v>
      </c>
      <c r="Y66" s="29">
        <f t="shared" si="21"/>
        <v>0</v>
      </c>
      <c r="Z66" s="31">
        <f t="shared" si="22"/>
        <v>0</v>
      </c>
      <c r="AA66" s="28"/>
      <c r="AB66" s="28"/>
      <c r="AO66" s="28"/>
    </row>
    <row r="67" spans="1:50">
      <c r="A67"/>
      <c r="B67"/>
      <c r="C67"/>
      <c r="D67"/>
      <c r="E67"/>
      <c r="F67"/>
      <c r="G67"/>
      <c r="H67"/>
      <c r="I67"/>
      <c r="J67"/>
      <c r="M67" s="27" t="str">
        <f t="shared" si="25"/>
        <v/>
      </c>
      <c r="N67" s="29" t="str">
        <f t="shared" si="26"/>
        <v/>
      </c>
      <c r="O67" s="29" t="str">
        <f t="shared" si="27"/>
        <v/>
      </c>
      <c r="P67" s="30" t="str">
        <f t="shared" si="28"/>
        <v/>
      </c>
      <c r="Q67" s="27" t="str">
        <f t="shared" si="14"/>
        <v/>
      </c>
      <c r="R67" s="29" t="str">
        <f t="shared" si="15"/>
        <v/>
      </c>
      <c r="S67" s="29" t="str">
        <f t="shared" si="16"/>
        <v/>
      </c>
      <c r="T67" s="30" t="str">
        <f t="shared" si="17"/>
        <v/>
      </c>
      <c r="U67" s="27">
        <f t="shared" si="18"/>
        <v>0</v>
      </c>
      <c r="V67" s="28">
        <f t="shared" si="24"/>
        <v>0</v>
      </c>
      <c r="W67" s="28">
        <f t="shared" si="24"/>
        <v>0</v>
      </c>
      <c r="X67" s="29">
        <f t="shared" si="20"/>
        <v>0</v>
      </c>
      <c r="Y67" s="29">
        <f t="shared" si="21"/>
        <v>0</v>
      </c>
      <c r="Z67" s="31">
        <f t="shared" si="22"/>
        <v>0</v>
      </c>
      <c r="AA67" s="28"/>
      <c r="AB67" s="28"/>
      <c r="AO67" s="28"/>
    </row>
    <row r="68" spans="1:50">
      <c r="A68"/>
      <c r="B68"/>
      <c r="C68"/>
      <c r="D68"/>
      <c r="E68"/>
      <c r="F68"/>
      <c r="G68"/>
      <c r="H68"/>
      <c r="I68"/>
      <c r="J68"/>
      <c r="M68" s="27" t="str">
        <f t="shared" si="25"/>
        <v/>
      </c>
      <c r="N68" s="29" t="str">
        <f t="shared" si="26"/>
        <v/>
      </c>
      <c r="O68" s="29" t="str">
        <f t="shared" si="27"/>
        <v/>
      </c>
      <c r="P68" s="30" t="str">
        <f t="shared" si="28"/>
        <v/>
      </c>
      <c r="Q68" s="27" t="str">
        <f t="shared" si="14"/>
        <v/>
      </c>
      <c r="R68" s="29" t="str">
        <f t="shared" si="15"/>
        <v/>
      </c>
      <c r="S68" s="29" t="str">
        <f t="shared" si="16"/>
        <v/>
      </c>
      <c r="T68" s="30" t="str">
        <f t="shared" si="17"/>
        <v/>
      </c>
      <c r="U68" s="27">
        <f t="shared" si="18"/>
        <v>0</v>
      </c>
      <c r="V68" s="28">
        <f t="shared" si="24"/>
        <v>0</v>
      </c>
      <c r="W68" s="28">
        <f t="shared" si="24"/>
        <v>0</v>
      </c>
      <c r="X68" s="29">
        <f t="shared" si="20"/>
        <v>0</v>
      </c>
      <c r="Y68" s="29">
        <f t="shared" si="21"/>
        <v>0</v>
      </c>
      <c r="Z68" s="31">
        <f t="shared" si="22"/>
        <v>0</v>
      </c>
      <c r="AA68" s="28"/>
      <c r="AB68" s="28"/>
      <c r="AO68" s="28"/>
    </row>
    <row r="69" spans="1:50">
      <c r="A69"/>
      <c r="B69"/>
      <c r="C69"/>
      <c r="D69"/>
      <c r="E69"/>
      <c r="F69"/>
      <c r="G69"/>
      <c r="H69"/>
      <c r="I69"/>
      <c r="J69"/>
      <c r="M69" s="27"/>
      <c r="N69" s="29"/>
      <c r="O69" s="29"/>
      <c r="P69" s="30"/>
      <c r="Q69" s="27" t="str">
        <f t="shared" si="14"/>
        <v/>
      </c>
      <c r="R69" s="29" t="str">
        <f t="shared" si="15"/>
        <v/>
      </c>
      <c r="S69" s="29" t="str">
        <f t="shared" si="16"/>
        <v/>
      </c>
      <c r="T69" s="30" t="str">
        <f t="shared" si="17"/>
        <v/>
      </c>
      <c r="U69" s="27">
        <f t="shared" si="18"/>
        <v>0</v>
      </c>
      <c r="V69" s="28">
        <f t="shared" si="24"/>
        <v>0</v>
      </c>
      <c r="W69" s="28">
        <f t="shared" si="24"/>
        <v>0</v>
      </c>
      <c r="X69" s="29">
        <f t="shared" si="20"/>
        <v>0</v>
      </c>
      <c r="Y69" s="29">
        <f t="shared" si="21"/>
        <v>0</v>
      </c>
      <c r="Z69" s="31">
        <f t="shared" si="22"/>
        <v>0</v>
      </c>
      <c r="AA69" s="28"/>
      <c r="AB69" s="28"/>
      <c r="AO69" s="28"/>
    </row>
    <row r="70" spans="1:50">
      <c r="A70"/>
      <c r="B70"/>
      <c r="C70"/>
      <c r="D70"/>
      <c r="E70"/>
      <c r="F70"/>
      <c r="G70"/>
      <c r="H70"/>
      <c r="I70"/>
      <c r="J70"/>
      <c r="K70" s="33"/>
      <c r="L70" s="33"/>
      <c r="M70" s="81"/>
      <c r="N70" s="80"/>
      <c r="O70" s="80"/>
      <c r="P70" s="79"/>
      <c r="Q70" s="27" t="str">
        <f t="shared" ref="Q70:Q133" si="29">IF(C70&lt;&gt;"",E70,"")</f>
        <v/>
      </c>
      <c r="R70" s="29" t="str">
        <f t="shared" ref="R70:R133" si="30">IF(C70&lt;&gt;"",F70,"")</f>
        <v/>
      </c>
      <c r="S70" s="29" t="str">
        <f t="shared" ref="S70:S133" si="31">IF(I70&lt;&gt;"",E70,"")</f>
        <v/>
      </c>
      <c r="T70" s="30" t="str">
        <f t="shared" ref="T70:T133" si="32">IF(I70&lt;&gt;"",F70,"")</f>
        <v/>
      </c>
      <c r="U70" s="27">
        <f t="shared" ref="U70:U133" si="33">+E70</f>
        <v>0</v>
      </c>
      <c r="V70" s="28">
        <f t="shared" ref="V70:W101" si="34">+C70+I70</f>
        <v>0</v>
      </c>
      <c r="W70" s="28">
        <f t="shared" si="34"/>
        <v>0</v>
      </c>
      <c r="X70" s="29">
        <f t="shared" ref="X70:X133" si="35">+F70</f>
        <v>0</v>
      </c>
      <c r="Y70" s="29">
        <f t="shared" ref="Y70:Y133" si="36">+D70+J70</f>
        <v>0</v>
      </c>
      <c r="Z70" s="31">
        <f t="shared" ref="Z70:Z133" si="37">+C70+I70</f>
        <v>0</v>
      </c>
      <c r="AA70" s="28"/>
      <c r="AB70" s="28"/>
      <c r="AO70" s="28"/>
    </row>
    <row r="71" spans="1:50">
      <c r="A71"/>
      <c r="B71"/>
      <c r="C71"/>
      <c r="D71"/>
      <c r="E71"/>
      <c r="F71"/>
      <c r="G71"/>
      <c r="H71"/>
      <c r="I71"/>
      <c r="J71"/>
      <c r="K71" s="33"/>
      <c r="L71" s="33"/>
      <c r="M71" s="81"/>
      <c r="N71" s="80"/>
      <c r="O71" s="80"/>
      <c r="P71" s="79"/>
      <c r="Q71" s="27" t="str">
        <f t="shared" si="29"/>
        <v/>
      </c>
      <c r="R71" s="29" t="str">
        <f t="shared" si="30"/>
        <v/>
      </c>
      <c r="S71" s="29" t="str">
        <f t="shared" si="31"/>
        <v/>
      </c>
      <c r="T71" s="30" t="str">
        <f t="shared" si="32"/>
        <v/>
      </c>
      <c r="U71" s="27">
        <f t="shared" si="33"/>
        <v>0</v>
      </c>
      <c r="V71" s="28">
        <f t="shared" si="34"/>
        <v>0</v>
      </c>
      <c r="W71" s="28">
        <f t="shared" si="34"/>
        <v>0</v>
      </c>
      <c r="X71" s="29">
        <f t="shared" si="35"/>
        <v>0</v>
      </c>
      <c r="Y71" s="29">
        <f t="shared" si="36"/>
        <v>0</v>
      </c>
      <c r="Z71" s="31">
        <f t="shared" si="37"/>
        <v>0</v>
      </c>
      <c r="AA71" s="28"/>
      <c r="AB71" s="28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28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>
      <c r="A72"/>
      <c r="B72"/>
      <c r="C72"/>
      <c r="D72"/>
      <c r="E72"/>
      <c r="F72"/>
      <c r="G72"/>
      <c r="H72"/>
      <c r="I72"/>
      <c r="J72"/>
      <c r="M72" s="27" t="str">
        <f t="shared" ref="M72:M79" si="38">IF(C72&lt;&gt;"",IF(C72&gt;D72,E72,IF(C72&lt;D72,F72,"isopalia")),"")</f>
        <v/>
      </c>
      <c r="N72" s="29" t="str">
        <f t="shared" ref="N72:N79" si="39">IF(C72&lt;&gt;"",IF(C72&lt;D72,E72,IF(C72&gt;D72,F72,"isopalia")),"")</f>
        <v/>
      </c>
      <c r="O72" s="29" t="str">
        <f t="shared" ref="O72:O79" si="40">IF(I72&lt;&gt;"",IF(I72&gt;J72,E72,IF(I72&lt;J72,F72,"isopalia")),"")</f>
        <v/>
      </c>
      <c r="P72" s="30" t="str">
        <f t="shared" ref="P72:P79" si="41">IF(I72&lt;&gt;"",IF(I72&lt;J72,E72,IF(I72&gt;J72,F72,"isopalia")),"")</f>
        <v/>
      </c>
      <c r="Q72" s="27" t="str">
        <f t="shared" si="29"/>
        <v/>
      </c>
      <c r="R72" s="29" t="str">
        <f t="shared" si="30"/>
        <v/>
      </c>
      <c r="S72" s="29" t="str">
        <f t="shared" si="31"/>
        <v/>
      </c>
      <c r="T72" s="30" t="str">
        <f t="shared" si="32"/>
        <v/>
      </c>
      <c r="U72" s="27">
        <f t="shared" si="33"/>
        <v>0</v>
      </c>
      <c r="V72" s="28">
        <f t="shared" si="34"/>
        <v>0</v>
      </c>
      <c r="W72" s="28">
        <f t="shared" si="34"/>
        <v>0</v>
      </c>
      <c r="X72" s="29">
        <f t="shared" si="35"/>
        <v>0</v>
      </c>
      <c r="Y72" s="29">
        <f t="shared" si="36"/>
        <v>0</v>
      </c>
      <c r="Z72" s="31">
        <f t="shared" si="37"/>
        <v>0</v>
      </c>
      <c r="AA72" s="28"/>
      <c r="AB72" s="28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28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>
      <c r="A73"/>
      <c r="B73"/>
      <c r="C73"/>
      <c r="D73"/>
      <c r="E73"/>
      <c r="F73"/>
      <c r="G73"/>
      <c r="H73"/>
      <c r="I73"/>
      <c r="J73"/>
      <c r="M73" s="27" t="str">
        <f t="shared" si="38"/>
        <v/>
      </c>
      <c r="N73" s="29" t="str">
        <f t="shared" si="39"/>
        <v/>
      </c>
      <c r="O73" s="29" t="str">
        <f t="shared" si="40"/>
        <v/>
      </c>
      <c r="P73" s="30" t="str">
        <f t="shared" si="41"/>
        <v/>
      </c>
      <c r="Q73" s="27" t="str">
        <f t="shared" si="29"/>
        <v/>
      </c>
      <c r="R73" s="29" t="str">
        <f t="shared" si="30"/>
        <v/>
      </c>
      <c r="S73" s="29" t="str">
        <f t="shared" si="31"/>
        <v/>
      </c>
      <c r="T73" s="30" t="str">
        <f t="shared" si="32"/>
        <v/>
      </c>
      <c r="U73" s="27">
        <f t="shared" si="33"/>
        <v>0</v>
      </c>
      <c r="V73" s="28">
        <f t="shared" si="34"/>
        <v>0</v>
      </c>
      <c r="W73" s="28">
        <f t="shared" si="34"/>
        <v>0</v>
      </c>
      <c r="X73" s="29">
        <f t="shared" si="35"/>
        <v>0</v>
      </c>
      <c r="Y73" s="29">
        <f t="shared" si="36"/>
        <v>0</v>
      </c>
      <c r="Z73" s="31">
        <f t="shared" si="37"/>
        <v>0</v>
      </c>
      <c r="AA73" s="28"/>
      <c r="AB73" s="28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28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>
      <c r="A74"/>
      <c r="B74"/>
      <c r="C74"/>
      <c r="D74"/>
      <c r="E74"/>
      <c r="F74"/>
      <c r="G74"/>
      <c r="H74"/>
      <c r="I74"/>
      <c r="J74"/>
      <c r="M74" s="27" t="str">
        <f t="shared" si="38"/>
        <v/>
      </c>
      <c r="N74" s="29" t="str">
        <f t="shared" si="39"/>
        <v/>
      </c>
      <c r="O74" s="29" t="str">
        <f t="shared" si="40"/>
        <v/>
      </c>
      <c r="P74" s="30" t="str">
        <f t="shared" si="41"/>
        <v/>
      </c>
      <c r="Q74" s="27" t="str">
        <f t="shared" si="29"/>
        <v/>
      </c>
      <c r="R74" s="29" t="str">
        <f t="shared" si="30"/>
        <v/>
      </c>
      <c r="S74" s="29" t="str">
        <f t="shared" si="31"/>
        <v/>
      </c>
      <c r="T74" s="30" t="str">
        <f t="shared" si="32"/>
        <v/>
      </c>
      <c r="U74" s="27">
        <f t="shared" si="33"/>
        <v>0</v>
      </c>
      <c r="V74" s="28">
        <f t="shared" si="34"/>
        <v>0</v>
      </c>
      <c r="W74" s="28">
        <f t="shared" si="34"/>
        <v>0</v>
      </c>
      <c r="X74" s="29">
        <f t="shared" si="35"/>
        <v>0</v>
      </c>
      <c r="Y74" s="29">
        <f t="shared" si="36"/>
        <v>0</v>
      </c>
      <c r="Z74" s="31">
        <f t="shared" si="37"/>
        <v>0</v>
      </c>
      <c r="AA74" s="28"/>
      <c r="AB74" s="28"/>
      <c r="AO74" s="28"/>
    </row>
    <row r="75" spans="1:50">
      <c r="A75"/>
      <c r="B75"/>
      <c r="C75"/>
      <c r="D75"/>
      <c r="E75"/>
      <c r="F75"/>
      <c r="G75"/>
      <c r="H75"/>
      <c r="I75"/>
      <c r="J75"/>
      <c r="M75" s="27" t="str">
        <f t="shared" si="38"/>
        <v/>
      </c>
      <c r="N75" s="29" t="str">
        <f t="shared" si="39"/>
        <v/>
      </c>
      <c r="O75" s="29" t="str">
        <f t="shared" si="40"/>
        <v/>
      </c>
      <c r="P75" s="30" t="str">
        <f t="shared" si="41"/>
        <v/>
      </c>
      <c r="Q75" s="27" t="str">
        <f t="shared" si="29"/>
        <v/>
      </c>
      <c r="R75" s="29" t="str">
        <f t="shared" si="30"/>
        <v/>
      </c>
      <c r="S75" s="29" t="str">
        <f t="shared" si="31"/>
        <v/>
      </c>
      <c r="T75" s="30" t="str">
        <f t="shared" si="32"/>
        <v/>
      </c>
      <c r="U75" s="27">
        <f t="shared" si="33"/>
        <v>0</v>
      </c>
      <c r="V75" s="28">
        <f t="shared" si="34"/>
        <v>0</v>
      </c>
      <c r="W75" s="28">
        <f t="shared" si="34"/>
        <v>0</v>
      </c>
      <c r="X75" s="29">
        <f t="shared" si="35"/>
        <v>0</v>
      </c>
      <c r="Y75" s="29">
        <f t="shared" si="36"/>
        <v>0</v>
      </c>
      <c r="Z75" s="31">
        <f t="shared" si="37"/>
        <v>0</v>
      </c>
      <c r="AA75" s="28"/>
      <c r="AB75" s="28"/>
      <c r="AO75" s="28"/>
    </row>
    <row r="76" spans="1:50">
      <c r="A76"/>
      <c r="B76"/>
      <c r="C76"/>
      <c r="D76"/>
      <c r="E76"/>
      <c r="F76"/>
      <c r="G76"/>
      <c r="H76"/>
      <c r="I76"/>
      <c r="J76"/>
      <c r="M76" s="27" t="str">
        <f t="shared" si="38"/>
        <v/>
      </c>
      <c r="N76" s="29" t="str">
        <f t="shared" si="39"/>
        <v/>
      </c>
      <c r="O76" s="29" t="str">
        <f t="shared" si="40"/>
        <v/>
      </c>
      <c r="P76" s="30" t="str">
        <f t="shared" si="41"/>
        <v/>
      </c>
      <c r="Q76" s="27" t="str">
        <f t="shared" si="29"/>
        <v/>
      </c>
      <c r="R76" s="29" t="str">
        <f t="shared" si="30"/>
        <v/>
      </c>
      <c r="S76" s="29" t="str">
        <f t="shared" si="31"/>
        <v/>
      </c>
      <c r="T76" s="30" t="str">
        <f t="shared" si="32"/>
        <v/>
      </c>
      <c r="U76" s="27">
        <f t="shared" si="33"/>
        <v>0</v>
      </c>
      <c r="V76" s="28">
        <f t="shared" si="34"/>
        <v>0</v>
      </c>
      <c r="W76" s="28">
        <f t="shared" si="34"/>
        <v>0</v>
      </c>
      <c r="X76" s="29">
        <f t="shared" si="35"/>
        <v>0</v>
      </c>
      <c r="Y76" s="29">
        <f t="shared" si="36"/>
        <v>0</v>
      </c>
      <c r="Z76" s="31">
        <f t="shared" si="37"/>
        <v>0</v>
      </c>
      <c r="AA76" s="28"/>
      <c r="AB76" s="28"/>
      <c r="AO76" s="28"/>
    </row>
    <row r="77" spans="1:50">
      <c r="A77"/>
      <c r="B77"/>
      <c r="C77"/>
      <c r="D77"/>
      <c r="E77"/>
      <c r="F77"/>
      <c r="G77"/>
      <c r="H77"/>
      <c r="I77"/>
      <c r="J77"/>
      <c r="M77" s="27" t="str">
        <f t="shared" si="38"/>
        <v/>
      </c>
      <c r="N77" s="29" t="str">
        <f t="shared" si="39"/>
        <v/>
      </c>
      <c r="O77" s="29" t="str">
        <f t="shared" si="40"/>
        <v/>
      </c>
      <c r="P77" s="30" t="str">
        <f t="shared" si="41"/>
        <v/>
      </c>
      <c r="Q77" s="27" t="str">
        <f t="shared" si="29"/>
        <v/>
      </c>
      <c r="R77" s="29" t="str">
        <f t="shared" si="30"/>
        <v/>
      </c>
      <c r="S77" s="29" t="str">
        <f t="shared" si="31"/>
        <v/>
      </c>
      <c r="T77" s="30" t="str">
        <f t="shared" si="32"/>
        <v/>
      </c>
      <c r="U77" s="27">
        <f t="shared" si="33"/>
        <v>0</v>
      </c>
      <c r="V77" s="28">
        <f t="shared" si="34"/>
        <v>0</v>
      </c>
      <c r="W77" s="28">
        <f t="shared" si="34"/>
        <v>0</v>
      </c>
      <c r="X77" s="29">
        <f t="shared" si="35"/>
        <v>0</v>
      </c>
      <c r="Y77" s="29">
        <f t="shared" si="36"/>
        <v>0</v>
      </c>
      <c r="Z77" s="31">
        <f t="shared" si="37"/>
        <v>0</v>
      </c>
      <c r="AA77" s="28"/>
      <c r="AB77" s="28"/>
      <c r="AO77" s="28"/>
    </row>
    <row r="78" spans="1:50">
      <c r="A78"/>
      <c r="B78"/>
      <c r="C78"/>
      <c r="D78"/>
      <c r="E78"/>
      <c r="F78"/>
      <c r="G78"/>
      <c r="H78"/>
      <c r="I78"/>
      <c r="J78"/>
      <c r="M78" s="27" t="str">
        <f t="shared" si="38"/>
        <v/>
      </c>
      <c r="N78" s="29" t="str">
        <f t="shared" si="39"/>
        <v/>
      </c>
      <c r="O78" s="29" t="str">
        <f t="shared" si="40"/>
        <v/>
      </c>
      <c r="P78" s="30" t="str">
        <f t="shared" si="41"/>
        <v/>
      </c>
      <c r="Q78" s="27" t="str">
        <f t="shared" si="29"/>
        <v/>
      </c>
      <c r="R78" s="29" t="str">
        <f t="shared" si="30"/>
        <v/>
      </c>
      <c r="S78" s="29" t="str">
        <f t="shared" si="31"/>
        <v/>
      </c>
      <c r="T78" s="30" t="str">
        <f t="shared" si="32"/>
        <v/>
      </c>
      <c r="U78" s="27">
        <f t="shared" si="33"/>
        <v>0</v>
      </c>
      <c r="V78" s="28">
        <f t="shared" si="34"/>
        <v>0</v>
      </c>
      <c r="W78" s="28">
        <f t="shared" si="34"/>
        <v>0</v>
      </c>
      <c r="X78" s="29">
        <f t="shared" si="35"/>
        <v>0</v>
      </c>
      <c r="Y78" s="29">
        <f t="shared" si="36"/>
        <v>0</v>
      </c>
      <c r="Z78" s="31">
        <f t="shared" si="37"/>
        <v>0</v>
      </c>
      <c r="AA78" s="28"/>
      <c r="AB78" s="28"/>
      <c r="AO78" s="28"/>
    </row>
    <row r="79" spans="1:50">
      <c r="A79"/>
      <c r="B79"/>
      <c r="C79"/>
      <c r="D79"/>
      <c r="E79"/>
      <c r="F79"/>
      <c r="G79"/>
      <c r="H79"/>
      <c r="I79"/>
      <c r="J79"/>
      <c r="M79" s="27" t="str">
        <f t="shared" si="38"/>
        <v/>
      </c>
      <c r="N79" s="29" t="str">
        <f t="shared" si="39"/>
        <v/>
      </c>
      <c r="O79" s="29" t="str">
        <f t="shared" si="40"/>
        <v/>
      </c>
      <c r="P79" s="30" t="str">
        <f t="shared" si="41"/>
        <v/>
      </c>
      <c r="Q79" s="27" t="str">
        <f t="shared" si="29"/>
        <v/>
      </c>
      <c r="R79" s="29" t="str">
        <f t="shared" si="30"/>
        <v/>
      </c>
      <c r="S79" s="29" t="str">
        <f t="shared" si="31"/>
        <v/>
      </c>
      <c r="T79" s="30" t="str">
        <f t="shared" si="32"/>
        <v/>
      </c>
      <c r="U79" s="27">
        <f t="shared" si="33"/>
        <v>0</v>
      </c>
      <c r="V79" s="28">
        <f t="shared" si="34"/>
        <v>0</v>
      </c>
      <c r="W79" s="28">
        <f t="shared" si="34"/>
        <v>0</v>
      </c>
      <c r="X79" s="29">
        <f t="shared" si="35"/>
        <v>0</v>
      </c>
      <c r="Y79" s="29">
        <f t="shared" si="36"/>
        <v>0</v>
      </c>
      <c r="Z79" s="31">
        <f t="shared" si="37"/>
        <v>0</v>
      </c>
      <c r="AA79" s="28"/>
      <c r="AB79" s="28"/>
      <c r="AO79" s="28"/>
    </row>
    <row r="80" spans="1:50">
      <c r="A80"/>
      <c r="B80"/>
      <c r="C80"/>
      <c r="D80"/>
      <c r="E80"/>
      <c r="F80"/>
      <c r="G80"/>
      <c r="H80"/>
      <c r="I80"/>
      <c r="J80"/>
      <c r="M80" s="27"/>
      <c r="N80" s="29"/>
      <c r="O80" s="29"/>
      <c r="P80" s="30"/>
      <c r="Q80" s="27" t="str">
        <f t="shared" si="29"/>
        <v/>
      </c>
      <c r="R80" s="29" t="str">
        <f t="shared" si="30"/>
        <v/>
      </c>
      <c r="S80" s="29" t="str">
        <f t="shared" si="31"/>
        <v/>
      </c>
      <c r="T80" s="30" t="str">
        <f t="shared" si="32"/>
        <v/>
      </c>
      <c r="U80" s="27">
        <f t="shared" si="33"/>
        <v>0</v>
      </c>
      <c r="V80" s="28">
        <f t="shared" si="34"/>
        <v>0</v>
      </c>
      <c r="W80" s="28">
        <f t="shared" si="34"/>
        <v>0</v>
      </c>
      <c r="X80" s="29">
        <f t="shared" si="35"/>
        <v>0</v>
      </c>
      <c r="Y80" s="29">
        <f t="shared" si="36"/>
        <v>0</v>
      </c>
      <c r="Z80" s="31">
        <f t="shared" si="37"/>
        <v>0</v>
      </c>
      <c r="AA80" s="28"/>
      <c r="AB80" s="28"/>
      <c r="AO80" s="28"/>
    </row>
    <row r="81" spans="1:50">
      <c r="A81"/>
      <c r="B81"/>
      <c r="C81"/>
      <c r="D81"/>
      <c r="E81"/>
      <c r="F81"/>
      <c r="G81"/>
      <c r="H81"/>
      <c r="I81"/>
      <c r="J81"/>
      <c r="K81" s="33"/>
      <c r="L81" s="33"/>
      <c r="M81" s="81"/>
      <c r="N81" s="80"/>
      <c r="O81" s="80"/>
      <c r="P81" s="79"/>
      <c r="Q81" s="27" t="str">
        <f t="shared" si="29"/>
        <v/>
      </c>
      <c r="R81" s="29" t="str">
        <f t="shared" si="30"/>
        <v/>
      </c>
      <c r="S81" s="29" t="str">
        <f t="shared" si="31"/>
        <v/>
      </c>
      <c r="T81" s="30" t="str">
        <f t="shared" si="32"/>
        <v/>
      </c>
      <c r="U81" s="27">
        <f t="shared" si="33"/>
        <v>0</v>
      </c>
      <c r="V81" s="28">
        <f t="shared" si="34"/>
        <v>0</v>
      </c>
      <c r="W81" s="28">
        <f t="shared" si="34"/>
        <v>0</v>
      </c>
      <c r="X81" s="29">
        <f t="shared" si="35"/>
        <v>0</v>
      </c>
      <c r="Y81" s="29">
        <f t="shared" si="36"/>
        <v>0</v>
      </c>
      <c r="Z81" s="31">
        <f t="shared" si="37"/>
        <v>0</v>
      </c>
      <c r="AA81" s="28"/>
      <c r="AB81" s="28"/>
      <c r="AO81" s="28"/>
    </row>
    <row r="82" spans="1:50">
      <c r="A82"/>
      <c r="B82"/>
      <c r="C82"/>
      <c r="D82"/>
      <c r="E82"/>
      <c r="F82"/>
      <c r="G82"/>
      <c r="H82"/>
      <c r="I82"/>
      <c r="J82"/>
      <c r="K82" s="33"/>
      <c r="L82" s="33"/>
      <c r="M82" s="81"/>
      <c r="N82" s="80"/>
      <c r="O82" s="80"/>
      <c r="P82" s="79"/>
      <c r="Q82" s="27" t="str">
        <f t="shared" si="29"/>
        <v/>
      </c>
      <c r="R82" s="29" t="str">
        <f t="shared" si="30"/>
        <v/>
      </c>
      <c r="S82" s="29" t="str">
        <f t="shared" si="31"/>
        <v/>
      </c>
      <c r="T82" s="30" t="str">
        <f t="shared" si="32"/>
        <v/>
      </c>
      <c r="U82" s="27">
        <f t="shared" si="33"/>
        <v>0</v>
      </c>
      <c r="V82" s="28">
        <f t="shared" si="34"/>
        <v>0</v>
      </c>
      <c r="W82" s="28">
        <f t="shared" si="34"/>
        <v>0</v>
      </c>
      <c r="X82" s="29">
        <f t="shared" si="35"/>
        <v>0</v>
      </c>
      <c r="Y82" s="29">
        <f t="shared" si="36"/>
        <v>0</v>
      </c>
      <c r="Z82" s="31">
        <f t="shared" si="37"/>
        <v>0</v>
      </c>
      <c r="AA82" s="28"/>
      <c r="AB82" s="28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28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>
      <c r="A83"/>
      <c r="B83"/>
      <c r="C83"/>
      <c r="D83"/>
      <c r="E83"/>
      <c r="F83"/>
      <c r="G83"/>
      <c r="H83"/>
      <c r="I83"/>
      <c r="J83"/>
      <c r="M83" s="27" t="str">
        <f t="shared" ref="M83:M90" si="42">IF(C83&lt;&gt;"",IF(C83&gt;D83,E83,IF(C83&lt;D83,F83,"isopalia")),"")</f>
        <v/>
      </c>
      <c r="N83" s="29" t="str">
        <f t="shared" ref="N83:N90" si="43">IF(C83&lt;&gt;"",IF(C83&lt;D83,E83,IF(C83&gt;D83,F83,"isopalia")),"")</f>
        <v/>
      </c>
      <c r="O83" s="29" t="str">
        <f t="shared" ref="O83:O90" si="44">IF(I83&lt;&gt;"",IF(I83&gt;J83,E83,IF(I83&lt;J83,F83,"isopalia")),"")</f>
        <v/>
      </c>
      <c r="P83" s="30" t="str">
        <f t="shared" ref="P83:P90" si="45">IF(I83&lt;&gt;"",IF(I83&lt;J83,E83,IF(I83&gt;J83,F83,"isopalia")),"")</f>
        <v/>
      </c>
      <c r="Q83" s="27" t="str">
        <f t="shared" si="29"/>
        <v/>
      </c>
      <c r="R83" s="29" t="str">
        <f t="shared" si="30"/>
        <v/>
      </c>
      <c r="S83" s="29" t="str">
        <f t="shared" si="31"/>
        <v/>
      </c>
      <c r="T83" s="30" t="str">
        <f t="shared" si="32"/>
        <v/>
      </c>
      <c r="U83" s="27">
        <f t="shared" si="33"/>
        <v>0</v>
      </c>
      <c r="V83" s="28">
        <f t="shared" si="34"/>
        <v>0</v>
      </c>
      <c r="W83" s="28">
        <f t="shared" si="34"/>
        <v>0</v>
      </c>
      <c r="X83" s="29">
        <f t="shared" si="35"/>
        <v>0</v>
      </c>
      <c r="Y83" s="29">
        <f t="shared" si="36"/>
        <v>0</v>
      </c>
      <c r="Z83" s="31">
        <f t="shared" si="37"/>
        <v>0</v>
      </c>
      <c r="AA83" s="28"/>
      <c r="AB83" s="28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28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>
      <c r="A84"/>
      <c r="B84"/>
      <c r="C84"/>
      <c r="D84"/>
      <c r="E84"/>
      <c r="F84"/>
      <c r="G84"/>
      <c r="H84"/>
      <c r="I84"/>
      <c r="J84"/>
      <c r="M84" s="27" t="str">
        <f t="shared" si="42"/>
        <v/>
      </c>
      <c r="N84" s="29" t="str">
        <f t="shared" si="43"/>
        <v/>
      </c>
      <c r="O84" s="29" t="str">
        <f t="shared" si="44"/>
        <v/>
      </c>
      <c r="P84" s="30" t="str">
        <f t="shared" si="45"/>
        <v/>
      </c>
      <c r="Q84" s="27" t="str">
        <f t="shared" si="29"/>
        <v/>
      </c>
      <c r="R84" s="29" t="str">
        <f t="shared" si="30"/>
        <v/>
      </c>
      <c r="S84" s="29" t="str">
        <f t="shared" si="31"/>
        <v/>
      </c>
      <c r="T84" s="30" t="str">
        <f t="shared" si="32"/>
        <v/>
      </c>
      <c r="U84" s="27">
        <f t="shared" si="33"/>
        <v>0</v>
      </c>
      <c r="V84" s="28">
        <f t="shared" si="34"/>
        <v>0</v>
      </c>
      <c r="W84" s="28">
        <f t="shared" si="34"/>
        <v>0</v>
      </c>
      <c r="X84" s="29">
        <f t="shared" si="35"/>
        <v>0</v>
      </c>
      <c r="Y84" s="29">
        <f t="shared" si="36"/>
        <v>0</v>
      </c>
      <c r="Z84" s="31">
        <f t="shared" si="37"/>
        <v>0</v>
      </c>
      <c r="AA84" s="28"/>
      <c r="AB84" s="28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28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>
      <c r="A85"/>
      <c r="B85"/>
      <c r="C85"/>
      <c r="D85"/>
      <c r="E85"/>
      <c r="F85"/>
      <c r="G85"/>
      <c r="H85"/>
      <c r="I85"/>
      <c r="J85"/>
      <c r="M85" s="27" t="str">
        <f t="shared" si="42"/>
        <v/>
      </c>
      <c r="N85" s="29" t="str">
        <f t="shared" si="43"/>
        <v/>
      </c>
      <c r="O85" s="29" t="str">
        <f t="shared" si="44"/>
        <v/>
      </c>
      <c r="P85" s="30" t="str">
        <f t="shared" si="45"/>
        <v/>
      </c>
      <c r="Q85" s="27" t="str">
        <f t="shared" si="29"/>
        <v/>
      </c>
      <c r="R85" s="29" t="str">
        <f t="shared" si="30"/>
        <v/>
      </c>
      <c r="S85" s="29" t="str">
        <f t="shared" si="31"/>
        <v/>
      </c>
      <c r="T85" s="30" t="str">
        <f t="shared" si="32"/>
        <v/>
      </c>
      <c r="U85" s="27">
        <f t="shared" si="33"/>
        <v>0</v>
      </c>
      <c r="V85" s="28">
        <f t="shared" si="34"/>
        <v>0</v>
      </c>
      <c r="W85" s="28">
        <f t="shared" si="34"/>
        <v>0</v>
      </c>
      <c r="X85" s="29">
        <f t="shared" si="35"/>
        <v>0</v>
      </c>
      <c r="Y85" s="29">
        <f t="shared" si="36"/>
        <v>0</v>
      </c>
      <c r="Z85" s="31">
        <f t="shared" si="37"/>
        <v>0</v>
      </c>
      <c r="AA85" s="28"/>
      <c r="AB85" s="28"/>
      <c r="AO85" s="28"/>
    </row>
    <row r="86" spans="1:50">
      <c r="A86"/>
      <c r="B86"/>
      <c r="C86"/>
      <c r="D86"/>
      <c r="E86"/>
      <c r="F86"/>
      <c r="G86"/>
      <c r="H86"/>
      <c r="I86"/>
      <c r="J86"/>
      <c r="M86" s="27" t="str">
        <f t="shared" si="42"/>
        <v/>
      </c>
      <c r="N86" s="29" t="str">
        <f t="shared" si="43"/>
        <v/>
      </c>
      <c r="O86" s="29" t="str">
        <f t="shared" si="44"/>
        <v/>
      </c>
      <c r="P86" s="30" t="str">
        <f t="shared" si="45"/>
        <v/>
      </c>
      <c r="Q86" s="27" t="str">
        <f t="shared" si="29"/>
        <v/>
      </c>
      <c r="R86" s="29" t="str">
        <f t="shared" si="30"/>
        <v/>
      </c>
      <c r="S86" s="29" t="str">
        <f t="shared" si="31"/>
        <v/>
      </c>
      <c r="T86" s="30" t="str">
        <f t="shared" si="32"/>
        <v/>
      </c>
      <c r="U86" s="27">
        <f t="shared" si="33"/>
        <v>0</v>
      </c>
      <c r="V86" s="28">
        <f t="shared" si="34"/>
        <v>0</v>
      </c>
      <c r="W86" s="28">
        <f t="shared" si="34"/>
        <v>0</v>
      </c>
      <c r="X86" s="29">
        <f t="shared" si="35"/>
        <v>0</v>
      </c>
      <c r="Y86" s="29">
        <f t="shared" si="36"/>
        <v>0</v>
      </c>
      <c r="Z86" s="31">
        <f t="shared" si="37"/>
        <v>0</v>
      </c>
      <c r="AA86" s="28"/>
      <c r="AB86" s="28"/>
      <c r="AO86" s="28"/>
    </row>
    <row r="87" spans="1:50">
      <c r="A87"/>
      <c r="B87"/>
      <c r="C87"/>
      <c r="D87"/>
      <c r="E87"/>
      <c r="F87"/>
      <c r="G87"/>
      <c r="H87"/>
      <c r="I87"/>
      <c r="J87"/>
      <c r="M87" s="27" t="str">
        <f t="shared" si="42"/>
        <v/>
      </c>
      <c r="N87" s="29" t="str">
        <f t="shared" si="43"/>
        <v/>
      </c>
      <c r="O87" s="29" t="str">
        <f t="shared" si="44"/>
        <v/>
      </c>
      <c r="P87" s="30" t="str">
        <f t="shared" si="45"/>
        <v/>
      </c>
      <c r="Q87" s="27" t="str">
        <f t="shared" si="29"/>
        <v/>
      </c>
      <c r="R87" s="29" t="str">
        <f t="shared" si="30"/>
        <v/>
      </c>
      <c r="S87" s="29" t="str">
        <f t="shared" si="31"/>
        <v/>
      </c>
      <c r="T87" s="30" t="str">
        <f t="shared" si="32"/>
        <v/>
      </c>
      <c r="U87" s="27">
        <f t="shared" si="33"/>
        <v>0</v>
      </c>
      <c r="V87" s="28">
        <f t="shared" si="34"/>
        <v>0</v>
      </c>
      <c r="W87" s="28">
        <f t="shared" si="34"/>
        <v>0</v>
      </c>
      <c r="X87" s="29">
        <f t="shared" si="35"/>
        <v>0</v>
      </c>
      <c r="Y87" s="29">
        <f t="shared" si="36"/>
        <v>0</v>
      </c>
      <c r="Z87" s="31">
        <f t="shared" si="37"/>
        <v>0</v>
      </c>
      <c r="AA87" s="28"/>
      <c r="AB87" s="28"/>
      <c r="AO87" s="28"/>
    </row>
    <row r="88" spans="1:50">
      <c r="A88"/>
      <c r="B88"/>
      <c r="C88"/>
      <c r="D88"/>
      <c r="E88"/>
      <c r="F88"/>
      <c r="G88"/>
      <c r="H88"/>
      <c r="I88"/>
      <c r="J88"/>
      <c r="M88" s="27" t="str">
        <f t="shared" si="42"/>
        <v/>
      </c>
      <c r="N88" s="29" t="str">
        <f t="shared" si="43"/>
        <v/>
      </c>
      <c r="O88" s="29" t="str">
        <f t="shared" si="44"/>
        <v/>
      </c>
      <c r="P88" s="30" t="str">
        <f t="shared" si="45"/>
        <v/>
      </c>
      <c r="Q88" s="27" t="str">
        <f t="shared" si="29"/>
        <v/>
      </c>
      <c r="R88" s="29" t="str">
        <f t="shared" si="30"/>
        <v/>
      </c>
      <c r="S88" s="29" t="str">
        <f t="shared" si="31"/>
        <v/>
      </c>
      <c r="T88" s="30" t="str">
        <f t="shared" si="32"/>
        <v/>
      </c>
      <c r="U88" s="27">
        <f t="shared" si="33"/>
        <v>0</v>
      </c>
      <c r="V88" s="28">
        <f t="shared" si="34"/>
        <v>0</v>
      </c>
      <c r="W88" s="28">
        <f t="shared" si="34"/>
        <v>0</v>
      </c>
      <c r="X88" s="29">
        <f t="shared" si="35"/>
        <v>0</v>
      </c>
      <c r="Y88" s="29">
        <f t="shared" si="36"/>
        <v>0</v>
      </c>
      <c r="Z88" s="31">
        <f t="shared" si="37"/>
        <v>0</v>
      </c>
      <c r="AA88" s="28"/>
      <c r="AB88" s="28"/>
      <c r="AO88" s="28"/>
    </row>
    <row r="89" spans="1:50">
      <c r="A89"/>
      <c r="B89"/>
      <c r="C89"/>
      <c r="D89"/>
      <c r="E89"/>
      <c r="F89"/>
      <c r="G89"/>
      <c r="H89"/>
      <c r="I89"/>
      <c r="J89"/>
      <c r="M89" s="27" t="str">
        <f t="shared" si="42"/>
        <v/>
      </c>
      <c r="N89" s="29" t="str">
        <f t="shared" si="43"/>
        <v/>
      </c>
      <c r="O89" s="29" t="str">
        <f t="shared" si="44"/>
        <v/>
      </c>
      <c r="P89" s="30" t="str">
        <f t="shared" si="45"/>
        <v/>
      </c>
      <c r="Q89" s="27" t="str">
        <f t="shared" si="29"/>
        <v/>
      </c>
      <c r="R89" s="29" t="str">
        <f t="shared" si="30"/>
        <v/>
      </c>
      <c r="S89" s="29" t="str">
        <f t="shared" si="31"/>
        <v/>
      </c>
      <c r="T89" s="30" t="str">
        <f t="shared" si="32"/>
        <v/>
      </c>
      <c r="U89" s="27">
        <f t="shared" si="33"/>
        <v>0</v>
      </c>
      <c r="V89" s="28">
        <f t="shared" si="34"/>
        <v>0</v>
      </c>
      <c r="W89" s="28">
        <f t="shared" si="34"/>
        <v>0</v>
      </c>
      <c r="X89" s="29">
        <f t="shared" si="35"/>
        <v>0</v>
      </c>
      <c r="Y89" s="29">
        <f t="shared" si="36"/>
        <v>0</v>
      </c>
      <c r="Z89" s="31">
        <f t="shared" si="37"/>
        <v>0</v>
      </c>
      <c r="AA89" s="28"/>
      <c r="AB89" s="28"/>
      <c r="AO89" s="28"/>
    </row>
    <row r="90" spans="1:50">
      <c r="A90"/>
      <c r="B90"/>
      <c r="C90"/>
      <c r="D90"/>
      <c r="E90"/>
      <c r="F90"/>
      <c r="G90"/>
      <c r="H90"/>
      <c r="I90"/>
      <c r="J90"/>
      <c r="M90" s="27" t="str">
        <f t="shared" si="42"/>
        <v/>
      </c>
      <c r="N90" s="29" t="str">
        <f t="shared" si="43"/>
        <v/>
      </c>
      <c r="O90" s="29" t="str">
        <f t="shared" si="44"/>
        <v/>
      </c>
      <c r="P90" s="30" t="str">
        <f t="shared" si="45"/>
        <v/>
      </c>
      <c r="Q90" s="27" t="str">
        <f t="shared" si="29"/>
        <v/>
      </c>
      <c r="R90" s="29" t="str">
        <f t="shared" si="30"/>
        <v/>
      </c>
      <c r="S90" s="29" t="str">
        <f t="shared" si="31"/>
        <v/>
      </c>
      <c r="T90" s="30" t="str">
        <f t="shared" si="32"/>
        <v/>
      </c>
      <c r="U90" s="27">
        <f t="shared" si="33"/>
        <v>0</v>
      </c>
      <c r="V90" s="28">
        <f t="shared" si="34"/>
        <v>0</v>
      </c>
      <c r="W90" s="28">
        <f t="shared" si="34"/>
        <v>0</v>
      </c>
      <c r="X90" s="29">
        <f t="shared" si="35"/>
        <v>0</v>
      </c>
      <c r="Y90" s="29">
        <f t="shared" si="36"/>
        <v>0</v>
      </c>
      <c r="Z90" s="31">
        <f t="shared" si="37"/>
        <v>0</v>
      </c>
      <c r="AA90" s="28"/>
      <c r="AB90" s="28"/>
      <c r="AO90" s="28"/>
    </row>
    <row r="91" spans="1:50">
      <c r="A91"/>
      <c r="B91"/>
      <c r="C91"/>
      <c r="D91"/>
      <c r="E91"/>
      <c r="F91"/>
      <c r="G91"/>
      <c r="H91"/>
      <c r="I91"/>
      <c r="J91"/>
      <c r="M91" s="27"/>
      <c r="N91" s="29"/>
      <c r="O91" s="29"/>
      <c r="P91" s="30"/>
      <c r="Q91" s="27" t="str">
        <f t="shared" si="29"/>
        <v/>
      </c>
      <c r="R91" s="29" t="str">
        <f t="shared" si="30"/>
        <v/>
      </c>
      <c r="S91" s="29" t="str">
        <f t="shared" si="31"/>
        <v/>
      </c>
      <c r="T91" s="30" t="str">
        <f t="shared" si="32"/>
        <v/>
      </c>
      <c r="U91" s="27">
        <f t="shared" si="33"/>
        <v>0</v>
      </c>
      <c r="V91" s="28">
        <f t="shared" si="34"/>
        <v>0</v>
      </c>
      <c r="W91" s="28">
        <f t="shared" si="34"/>
        <v>0</v>
      </c>
      <c r="X91" s="29">
        <f t="shared" si="35"/>
        <v>0</v>
      </c>
      <c r="Y91" s="29">
        <f t="shared" si="36"/>
        <v>0</v>
      </c>
      <c r="Z91" s="31">
        <f t="shared" si="37"/>
        <v>0</v>
      </c>
      <c r="AA91" s="28"/>
      <c r="AB91" s="28"/>
      <c r="AO91" s="28"/>
    </row>
    <row r="92" spans="1:50">
      <c r="A92"/>
      <c r="B92"/>
      <c r="C92"/>
      <c r="D92"/>
      <c r="E92"/>
      <c r="F92"/>
      <c r="G92"/>
      <c r="H92"/>
      <c r="I92"/>
      <c r="J92"/>
      <c r="K92" s="33"/>
      <c r="L92" s="33"/>
      <c r="M92" s="81"/>
      <c r="N92" s="80"/>
      <c r="O92" s="80"/>
      <c r="P92" s="79"/>
      <c r="Q92" s="27" t="str">
        <f t="shared" si="29"/>
        <v/>
      </c>
      <c r="R92" s="29" t="str">
        <f t="shared" si="30"/>
        <v/>
      </c>
      <c r="S92" s="29" t="str">
        <f t="shared" si="31"/>
        <v/>
      </c>
      <c r="T92" s="30" t="str">
        <f t="shared" si="32"/>
        <v/>
      </c>
      <c r="U92" s="27">
        <f t="shared" si="33"/>
        <v>0</v>
      </c>
      <c r="V92" s="28">
        <f t="shared" si="34"/>
        <v>0</v>
      </c>
      <c r="W92" s="28">
        <f t="shared" si="34"/>
        <v>0</v>
      </c>
      <c r="X92" s="29">
        <f t="shared" si="35"/>
        <v>0</v>
      </c>
      <c r="Y92" s="29">
        <f t="shared" si="36"/>
        <v>0</v>
      </c>
      <c r="Z92" s="31">
        <f t="shared" si="37"/>
        <v>0</v>
      </c>
      <c r="AA92" s="28"/>
      <c r="AB92" s="28"/>
      <c r="AO92" s="28"/>
    </row>
    <row r="93" spans="1:50">
      <c r="A93"/>
      <c r="B93"/>
      <c r="C93"/>
      <c r="D93"/>
      <c r="E93"/>
      <c r="F93"/>
      <c r="G93"/>
      <c r="H93"/>
      <c r="I93"/>
      <c r="J93"/>
      <c r="K93" s="33"/>
      <c r="L93" s="33"/>
      <c r="M93" s="81"/>
      <c r="N93" s="80"/>
      <c r="O93" s="80"/>
      <c r="P93" s="79"/>
      <c r="Q93" s="27" t="str">
        <f t="shared" si="29"/>
        <v/>
      </c>
      <c r="R93" s="29" t="str">
        <f t="shared" si="30"/>
        <v/>
      </c>
      <c r="S93" s="29" t="str">
        <f t="shared" si="31"/>
        <v/>
      </c>
      <c r="T93" s="30" t="str">
        <f t="shared" si="32"/>
        <v/>
      </c>
      <c r="U93" s="27">
        <f t="shared" si="33"/>
        <v>0</v>
      </c>
      <c r="V93" s="28">
        <f t="shared" si="34"/>
        <v>0</v>
      </c>
      <c r="W93" s="28">
        <f t="shared" si="34"/>
        <v>0</v>
      </c>
      <c r="X93" s="29">
        <f t="shared" si="35"/>
        <v>0</v>
      </c>
      <c r="Y93" s="29">
        <f t="shared" si="36"/>
        <v>0</v>
      </c>
      <c r="Z93" s="31">
        <f t="shared" si="37"/>
        <v>0</v>
      </c>
      <c r="AA93" s="28"/>
      <c r="AB93" s="28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28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>
      <c r="A94"/>
      <c r="B94"/>
      <c r="C94"/>
      <c r="D94"/>
      <c r="E94"/>
      <c r="F94"/>
      <c r="G94"/>
      <c r="H94"/>
      <c r="I94"/>
      <c r="J94"/>
      <c r="M94" s="27" t="str">
        <f t="shared" ref="M94:M101" si="46">IF(C94&lt;&gt;"",IF(C94&gt;D94,E94,IF(C94&lt;D94,F94,"isopalia")),"")</f>
        <v/>
      </c>
      <c r="N94" s="29" t="str">
        <f t="shared" ref="N94:N101" si="47">IF(C94&lt;&gt;"",IF(C94&lt;D94,E94,IF(C94&gt;D94,F94,"isopalia")),"")</f>
        <v/>
      </c>
      <c r="O94" s="29" t="str">
        <f t="shared" ref="O94:O101" si="48">IF(I94&lt;&gt;"",IF(I94&gt;J94,E94,IF(I94&lt;J94,F94,"isopalia")),"")</f>
        <v/>
      </c>
      <c r="P94" s="30" t="str">
        <f t="shared" ref="P94:P101" si="49">IF(I94&lt;&gt;"",IF(I94&lt;J94,E94,IF(I94&gt;J94,F94,"isopalia")),"")</f>
        <v/>
      </c>
      <c r="Q94" s="27" t="str">
        <f t="shared" si="29"/>
        <v/>
      </c>
      <c r="R94" s="29" t="str">
        <f t="shared" si="30"/>
        <v/>
      </c>
      <c r="S94" s="29" t="str">
        <f t="shared" si="31"/>
        <v/>
      </c>
      <c r="T94" s="30" t="str">
        <f t="shared" si="32"/>
        <v/>
      </c>
      <c r="U94" s="27">
        <f t="shared" si="33"/>
        <v>0</v>
      </c>
      <c r="V94" s="28">
        <f t="shared" si="34"/>
        <v>0</v>
      </c>
      <c r="W94" s="28">
        <f t="shared" si="34"/>
        <v>0</v>
      </c>
      <c r="X94" s="29">
        <f t="shared" si="35"/>
        <v>0</v>
      </c>
      <c r="Y94" s="29">
        <f t="shared" si="36"/>
        <v>0</v>
      </c>
      <c r="Z94" s="31">
        <f t="shared" si="37"/>
        <v>0</v>
      </c>
      <c r="AA94" s="28"/>
      <c r="AB94" s="28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28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>
      <c r="A95"/>
      <c r="B95"/>
      <c r="C95"/>
      <c r="D95"/>
      <c r="E95"/>
      <c r="F95"/>
      <c r="G95"/>
      <c r="H95"/>
      <c r="I95"/>
      <c r="J95"/>
      <c r="M95" s="27" t="str">
        <f t="shared" si="46"/>
        <v/>
      </c>
      <c r="N95" s="29" t="str">
        <f t="shared" si="47"/>
        <v/>
      </c>
      <c r="O95" s="29" t="str">
        <f t="shared" si="48"/>
        <v/>
      </c>
      <c r="P95" s="30" t="str">
        <f t="shared" si="49"/>
        <v/>
      </c>
      <c r="Q95" s="27" t="str">
        <f t="shared" si="29"/>
        <v/>
      </c>
      <c r="R95" s="29" t="str">
        <f t="shared" si="30"/>
        <v/>
      </c>
      <c r="S95" s="29" t="str">
        <f t="shared" si="31"/>
        <v/>
      </c>
      <c r="T95" s="30" t="str">
        <f t="shared" si="32"/>
        <v/>
      </c>
      <c r="U95" s="27">
        <f t="shared" si="33"/>
        <v>0</v>
      </c>
      <c r="V95" s="28">
        <f t="shared" si="34"/>
        <v>0</v>
      </c>
      <c r="W95" s="28">
        <f t="shared" si="34"/>
        <v>0</v>
      </c>
      <c r="X95" s="29">
        <f t="shared" si="35"/>
        <v>0</v>
      </c>
      <c r="Y95" s="29">
        <f t="shared" si="36"/>
        <v>0</v>
      </c>
      <c r="Z95" s="31">
        <f t="shared" si="37"/>
        <v>0</v>
      </c>
      <c r="AA95" s="28"/>
      <c r="AB95" s="28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28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>
      <c r="A96"/>
      <c r="B96"/>
      <c r="C96"/>
      <c r="D96"/>
      <c r="E96"/>
      <c r="F96"/>
      <c r="G96"/>
      <c r="H96"/>
      <c r="I96"/>
      <c r="J96"/>
      <c r="M96" s="27" t="str">
        <f t="shared" si="46"/>
        <v/>
      </c>
      <c r="N96" s="29" t="str">
        <f t="shared" si="47"/>
        <v/>
      </c>
      <c r="O96" s="29" t="str">
        <f t="shared" si="48"/>
        <v/>
      </c>
      <c r="P96" s="30" t="str">
        <f t="shared" si="49"/>
        <v/>
      </c>
      <c r="Q96" s="27" t="str">
        <f t="shared" si="29"/>
        <v/>
      </c>
      <c r="R96" s="29" t="str">
        <f t="shared" si="30"/>
        <v/>
      </c>
      <c r="S96" s="29" t="str">
        <f t="shared" si="31"/>
        <v/>
      </c>
      <c r="T96" s="30" t="str">
        <f t="shared" si="32"/>
        <v/>
      </c>
      <c r="U96" s="27">
        <f t="shared" si="33"/>
        <v>0</v>
      </c>
      <c r="V96" s="28">
        <f t="shared" si="34"/>
        <v>0</v>
      </c>
      <c r="W96" s="28">
        <f t="shared" si="34"/>
        <v>0</v>
      </c>
      <c r="X96" s="29">
        <f t="shared" si="35"/>
        <v>0</v>
      </c>
      <c r="Y96" s="29">
        <f t="shared" si="36"/>
        <v>0</v>
      </c>
      <c r="Z96" s="31">
        <f t="shared" si="37"/>
        <v>0</v>
      </c>
      <c r="AA96" s="28"/>
      <c r="AB96" s="28"/>
      <c r="AO96" s="28"/>
    </row>
    <row r="97" spans="1:50">
      <c r="A97"/>
      <c r="B97"/>
      <c r="C97"/>
      <c r="D97"/>
      <c r="E97"/>
      <c r="F97"/>
      <c r="G97"/>
      <c r="H97"/>
      <c r="I97"/>
      <c r="J97"/>
      <c r="M97" s="27" t="str">
        <f t="shared" si="46"/>
        <v/>
      </c>
      <c r="N97" s="29" t="str">
        <f t="shared" si="47"/>
        <v/>
      </c>
      <c r="O97" s="29" t="str">
        <f t="shared" si="48"/>
        <v/>
      </c>
      <c r="P97" s="30" t="str">
        <f t="shared" si="49"/>
        <v/>
      </c>
      <c r="Q97" s="27" t="str">
        <f t="shared" si="29"/>
        <v/>
      </c>
      <c r="R97" s="29" t="str">
        <f t="shared" si="30"/>
        <v/>
      </c>
      <c r="S97" s="29" t="str">
        <f t="shared" si="31"/>
        <v/>
      </c>
      <c r="T97" s="30" t="str">
        <f t="shared" si="32"/>
        <v/>
      </c>
      <c r="U97" s="27">
        <f t="shared" si="33"/>
        <v>0</v>
      </c>
      <c r="V97" s="28">
        <f t="shared" si="34"/>
        <v>0</v>
      </c>
      <c r="W97" s="28">
        <f t="shared" si="34"/>
        <v>0</v>
      </c>
      <c r="X97" s="29">
        <f t="shared" si="35"/>
        <v>0</v>
      </c>
      <c r="Y97" s="29">
        <f t="shared" si="36"/>
        <v>0</v>
      </c>
      <c r="Z97" s="31">
        <f t="shared" si="37"/>
        <v>0</v>
      </c>
      <c r="AA97" s="28"/>
      <c r="AB97" s="28"/>
      <c r="AO97" s="28"/>
    </row>
    <row r="98" spans="1:50">
      <c r="A98"/>
      <c r="B98"/>
      <c r="C98"/>
      <c r="D98"/>
      <c r="E98"/>
      <c r="F98"/>
      <c r="G98"/>
      <c r="H98"/>
      <c r="I98"/>
      <c r="J98"/>
      <c r="M98" s="27" t="str">
        <f t="shared" si="46"/>
        <v/>
      </c>
      <c r="N98" s="29" t="str">
        <f t="shared" si="47"/>
        <v/>
      </c>
      <c r="O98" s="29" t="str">
        <f t="shared" si="48"/>
        <v/>
      </c>
      <c r="P98" s="30" t="str">
        <f t="shared" si="49"/>
        <v/>
      </c>
      <c r="Q98" s="27" t="str">
        <f t="shared" si="29"/>
        <v/>
      </c>
      <c r="R98" s="29" t="str">
        <f t="shared" si="30"/>
        <v/>
      </c>
      <c r="S98" s="29" t="str">
        <f t="shared" si="31"/>
        <v/>
      </c>
      <c r="T98" s="30" t="str">
        <f t="shared" si="32"/>
        <v/>
      </c>
      <c r="U98" s="27">
        <f t="shared" si="33"/>
        <v>0</v>
      </c>
      <c r="V98" s="28">
        <f t="shared" si="34"/>
        <v>0</v>
      </c>
      <c r="W98" s="28">
        <f t="shared" si="34"/>
        <v>0</v>
      </c>
      <c r="X98" s="29">
        <f t="shared" si="35"/>
        <v>0</v>
      </c>
      <c r="Y98" s="29">
        <f t="shared" si="36"/>
        <v>0</v>
      </c>
      <c r="Z98" s="31">
        <f t="shared" si="37"/>
        <v>0</v>
      </c>
      <c r="AA98" s="28"/>
      <c r="AB98" s="28"/>
      <c r="AO98" s="28"/>
    </row>
    <row r="99" spans="1:50">
      <c r="A99"/>
      <c r="B99"/>
      <c r="C99"/>
      <c r="D99"/>
      <c r="E99"/>
      <c r="F99"/>
      <c r="G99"/>
      <c r="H99"/>
      <c r="I99"/>
      <c r="J99"/>
      <c r="M99" s="27" t="str">
        <f t="shared" si="46"/>
        <v/>
      </c>
      <c r="N99" s="29" t="str">
        <f t="shared" si="47"/>
        <v/>
      </c>
      <c r="O99" s="29" t="str">
        <f t="shared" si="48"/>
        <v/>
      </c>
      <c r="P99" s="30" t="str">
        <f t="shared" si="49"/>
        <v/>
      </c>
      <c r="Q99" s="27" t="str">
        <f t="shared" si="29"/>
        <v/>
      </c>
      <c r="R99" s="29" t="str">
        <f t="shared" si="30"/>
        <v/>
      </c>
      <c r="S99" s="29" t="str">
        <f t="shared" si="31"/>
        <v/>
      </c>
      <c r="T99" s="30" t="str">
        <f t="shared" si="32"/>
        <v/>
      </c>
      <c r="U99" s="27">
        <f t="shared" si="33"/>
        <v>0</v>
      </c>
      <c r="V99" s="28">
        <f t="shared" si="34"/>
        <v>0</v>
      </c>
      <c r="W99" s="28">
        <f t="shared" si="34"/>
        <v>0</v>
      </c>
      <c r="X99" s="29">
        <f t="shared" si="35"/>
        <v>0</v>
      </c>
      <c r="Y99" s="29">
        <f t="shared" si="36"/>
        <v>0</v>
      </c>
      <c r="Z99" s="31">
        <f t="shared" si="37"/>
        <v>0</v>
      </c>
      <c r="AA99" s="28"/>
      <c r="AB99" s="28"/>
      <c r="AO99" s="28"/>
    </row>
    <row r="100" spans="1:50">
      <c r="A100"/>
      <c r="B100"/>
      <c r="C100"/>
      <c r="D100"/>
      <c r="E100"/>
      <c r="F100"/>
      <c r="G100"/>
      <c r="H100"/>
      <c r="I100"/>
      <c r="J100"/>
      <c r="M100" s="27" t="str">
        <f t="shared" si="46"/>
        <v/>
      </c>
      <c r="N100" s="29" t="str">
        <f t="shared" si="47"/>
        <v/>
      </c>
      <c r="O100" s="29" t="str">
        <f t="shared" si="48"/>
        <v/>
      </c>
      <c r="P100" s="30" t="str">
        <f t="shared" si="49"/>
        <v/>
      </c>
      <c r="Q100" s="27" t="str">
        <f t="shared" si="29"/>
        <v/>
      </c>
      <c r="R100" s="29" t="str">
        <f t="shared" si="30"/>
        <v/>
      </c>
      <c r="S100" s="29" t="str">
        <f t="shared" si="31"/>
        <v/>
      </c>
      <c r="T100" s="30" t="str">
        <f t="shared" si="32"/>
        <v/>
      </c>
      <c r="U100" s="27">
        <f t="shared" si="33"/>
        <v>0</v>
      </c>
      <c r="V100" s="28">
        <f t="shared" si="34"/>
        <v>0</v>
      </c>
      <c r="W100" s="28">
        <f t="shared" si="34"/>
        <v>0</v>
      </c>
      <c r="X100" s="29">
        <f t="shared" si="35"/>
        <v>0</v>
      </c>
      <c r="Y100" s="29">
        <f t="shared" si="36"/>
        <v>0</v>
      </c>
      <c r="Z100" s="31">
        <f t="shared" si="37"/>
        <v>0</v>
      </c>
      <c r="AA100" s="28"/>
      <c r="AB100" s="28"/>
      <c r="AO100" s="28"/>
    </row>
    <row r="101" spans="1:50">
      <c r="A101"/>
      <c r="B101"/>
      <c r="C101"/>
      <c r="D101"/>
      <c r="E101"/>
      <c r="F101"/>
      <c r="G101"/>
      <c r="H101"/>
      <c r="I101"/>
      <c r="J101"/>
      <c r="M101" s="27" t="str">
        <f t="shared" si="46"/>
        <v/>
      </c>
      <c r="N101" s="29" t="str">
        <f t="shared" si="47"/>
        <v/>
      </c>
      <c r="O101" s="29" t="str">
        <f t="shared" si="48"/>
        <v/>
      </c>
      <c r="P101" s="30" t="str">
        <f t="shared" si="49"/>
        <v/>
      </c>
      <c r="Q101" s="27" t="str">
        <f t="shared" si="29"/>
        <v/>
      </c>
      <c r="R101" s="29" t="str">
        <f t="shared" si="30"/>
        <v/>
      </c>
      <c r="S101" s="29" t="str">
        <f t="shared" si="31"/>
        <v/>
      </c>
      <c r="T101" s="30" t="str">
        <f t="shared" si="32"/>
        <v/>
      </c>
      <c r="U101" s="27">
        <f t="shared" si="33"/>
        <v>0</v>
      </c>
      <c r="V101" s="28">
        <f t="shared" si="34"/>
        <v>0</v>
      </c>
      <c r="W101" s="28">
        <f t="shared" si="34"/>
        <v>0</v>
      </c>
      <c r="X101" s="29">
        <f t="shared" si="35"/>
        <v>0</v>
      </c>
      <c r="Y101" s="29">
        <f t="shared" si="36"/>
        <v>0</v>
      </c>
      <c r="Z101" s="31">
        <f t="shared" si="37"/>
        <v>0</v>
      </c>
      <c r="AA101" s="28"/>
      <c r="AB101" s="28"/>
      <c r="AO101" s="28"/>
    </row>
    <row r="102" spans="1:50">
      <c r="A102"/>
      <c r="B102"/>
      <c r="C102"/>
      <c r="D102"/>
      <c r="E102"/>
      <c r="F102"/>
      <c r="G102"/>
      <c r="H102"/>
      <c r="I102"/>
      <c r="J102"/>
      <c r="M102" s="27"/>
      <c r="N102" s="29"/>
      <c r="O102" s="29"/>
      <c r="P102" s="30"/>
      <c r="Q102" s="27" t="str">
        <f t="shared" si="29"/>
        <v/>
      </c>
      <c r="R102" s="29" t="str">
        <f t="shared" si="30"/>
        <v/>
      </c>
      <c r="S102" s="29" t="str">
        <f t="shared" si="31"/>
        <v/>
      </c>
      <c r="T102" s="30" t="str">
        <f t="shared" si="32"/>
        <v/>
      </c>
      <c r="U102" s="27">
        <f t="shared" si="33"/>
        <v>0</v>
      </c>
      <c r="V102" s="28">
        <f t="shared" ref="V102:W133" si="50">+C102+I102</f>
        <v>0</v>
      </c>
      <c r="W102" s="28">
        <f t="shared" si="50"/>
        <v>0</v>
      </c>
      <c r="X102" s="29">
        <f t="shared" si="35"/>
        <v>0</v>
      </c>
      <c r="Y102" s="29">
        <f t="shared" si="36"/>
        <v>0</v>
      </c>
      <c r="Z102" s="31">
        <f t="shared" si="37"/>
        <v>0</v>
      </c>
      <c r="AA102" s="28"/>
      <c r="AB102" s="28"/>
      <c r="AO102" s="28"/>
    </row>
    <row r="103" spans="1:50">
      <c r="A103"/>
      <c r="B103"/>
      <c r="C103"/>
      <c r="D103"/>
      <c r="E103"/>
      <c r="F103"/>
      <c r="G103"/>
      <c r="H103"/>
      <c r="I103"/>
      <c r="J103"/>
      <c r="K103" s="33"/>
      <c r="L103" s="33"/>
      <c r="M103" s="81"/>
      <c r="N103" s="80"/>
      <c r="O103" s="80"/>
      <c r="P103" s="79"/>
      <c r="Q103" s="27" t="str">
        <f t="shared" si="29"/>
        <v/>
      </c>
      <c r="R103" s="29" t="str">
        <f t="shared" si="30"/>
        <v/>
      </c>
      <c r="S103" s="29" t="str">
        <f t="shared" si="31"/>
        <v/>
      </c>
      <c r="T103" s="30" t="str">
        <f t="shared" si="32"/>
        <v/>
      </c>
      <c r="U103" s="27">
        <f t="shared" si="33"/>
        <v>0</v>
      </c>
      <c r="V103" s="28">
        <f t="shared" si="50"/>
        <v>0</v>
      </c>
      <c r="W103" s="28">
        <f t="shared" si="50"/>
        <v>0</v>
      </c>
      <c r="X103" s="29">
        <f t="shared" si="35"/>
        <v>0</v>
      </c>
      <c r="Y103" s="29">
        <f t="shared" si="36"/>
        <v>0</v>
      </c>
      <c r="Z103" s="31">
        <f t="shared" si="37"/>
        <v>0</v>
      </c>
      <c r="AA103" s="28"/>
      <c r="AB103" s="28"/>
      <c r="AO103" s="28"/>
    </row>
    <row r="104" spans="1:50">
      <c r="A104"/>
      <c r="B104"/>
      <c r="C104"/>
      <c r="D104"/>
      <c r="E104"/>
      <c r="F104"/>
      <c r="G104"/>
      <c r="H104"/>
      <c r="I104"/>
      <c r="J104"/>
      <c r="K104" s="33"/>
      <c r="L104" s="33"/>
      <c r="M104" s="81"/>
      <c r="N104" s="80"/>
      <c r="O104" s="80"/>
      <c r="P104" s="79"/>
      <c r="Q104" s="27" t="str">
        <f t="shared" si="29"/>
        <v/>
      </c>
      <c r="R104" s="29" t="str">
        <f t="shared" si="30"/>
        <v/>
      </c>
      <c r="S104" s="29" t="str">
        <f t="shared" si="31"/>
        <v/>
      </c>
      <c r="T104" s="30" t="str">
        <f t="shared" si="32"/>
        <v/>
      </c>
      <c r="U104" s="27">
        <f t="shared" si="33"/>
        <v>0</v>
      </c>
      <c r="V104" s="28">
        <f t="shared" si="50"/>
        <v>0</v>
      </c>
      <c r="W104" s="28">
        <f t="shared" si="50"/>
        <v>0</v>
      </c>
      <c r="X104" s="29">
        <f t="shared" si="35"/>
        <v>0</v>
      </c>
      <c r="Y104" s="29">
        <f t="shared" si="36"/>
        <v>0</v>
      </c>
      <c r="Z104" s="31">
        <f t="shared" si="37"/>
        <v>0</v>
      </c>
      <c r="AA104" s="28"/>
      <c r="AB104" s="28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28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>
      <c r="A105"/>
      <c r="B105"/>
      <c r="C105"/>
      <c r="D105"/>
      <c r="E105"/>
      <c r="F105"/>
      <c r="G105"/>
      <c r="H105"/>
      <c r="I105"/>
      <c r="J105"/>
      <c r="M105" s="27" t="str">
        <f t="shared" ref="M105:M112" si="51">IF(C105&lt;&gt;"",IF(C105&gt;D105,E105,IF(C105&lt;D105,F105,"isopalia")),"")</f>
        <v/>
      </c>
      <c r="N105" s="29" t="str">
        <f t="shared" ref="N105:N112" si="52">IF(C105&lt;&gt;"",IF(C105&lt;D105,E105,IF(C105&gt;D105,F105,"isopalia")),"")</f>
        <v/>
      </c>
      <c r="O105" s="29" t="str">
        <f t="shared" ref="O105:O112" si="53">IF(I105&lt;&gt;"",IF(I105&gt;J105,E105,IF(I105&lt;J105,F105,"isopalia")),"")</f>
        <v/>
      </c>
      <c r="P105" s="30" t="str">
        <f t="shared" ref="P105:P112" si="54">IF(I105&lt;&gt;"",IF(I105&lt;J105,E105,IF(I105&gt;J105,F105,"isopalia")),"")</f>
        <v/>
      </c>
      <c r="Q105" s="27" t="str">
        <f t="shared" si="29"/>
        <v/>
      </c>
      <c r="R105" s="29" t="str">
        <f t="shared" si="30"/>
        <v/>
      </c>
      <c r="S105" s="29" t="str">
        <f t="shared" si="31"/>
        <v/>
      </c>
      <c r="T105" s="30" t="str">
        <f t="shared" si="32"/>
        <v/>
      </c>
      <c r="U105" s="27">
        <f t="shared" si="33"/>
        <v>0</v>
      </c>
      <c r="V105" s="28">
        <f t="shared" si="50"/>
        <v>0</v>
      </c>
      <c r="W105" s="28">
        <f t="shared" si="50"/>
        <v>0</v>
      </c>
      <c r="X105" s="29">
        <f t="shared" si="35"/>
        <v>0</v>
      </c>
      <c r="Y105" s="29">
        <f t="shared" si="36"/>
        <v>0</v>
      </c>
      <c r="Z105" s="31">
        <f t="shared" si="37"/>
        <v>0</v>
      </c>
      <c r="AA105" s="28"/>
      <c r="AB105" s="28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28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>
      <c r="A106"/>
      <c r="B106"/>
      <c r="C106"/>
      <c r="D106"/>
      <c r="E106"/>
      <c r="F106"/>
      <c r="G106"/>
      <c r="H106"/>
      <c r="I106"/>
      <c r="J106"/>
      <c r="M106" s="27" t="str">
        <f t="shared" si="51"/>
        <v/>
      </c>
      <c r="N106" s="29" t="str">
        <f t="shared" si="52"/>
        <v/>
      </c>
      <c r="O106" s="29" t="str">
        <f t="shared" si="53"/>
        <v/>
      </c>
      <c r="P106" s="30" t="str">
        <f t="shared" si="54"/>
        <v/>
      </c>
      <c r="Q106" s="27" t="str">
        <f t="shared" si="29"/>
        <v/>
      </c>
      <c r="R106" s="29" t="str">
        <f t="shared" si="30"/>
        <v/>
      </c>
      <c r="S106" s="29" t="str">
        <f t="shared" si="31"/>
        <v/>
      </c>
      <c r="T106" s="30" t="str">
        <f t="shared" si="32"/>
        <v/>
      </c>
      <c r="U106" s="27">
        <f t="shared" si="33"/>
        <v>0</v>
      </c>
      <c r="V106" s="28">
        <f t="shared" si="50"/>
        <v>0</v>
      </c>
      <c r="W106" s="28">
        <f t="shared" si="50"/>
        <v>0</v>
      </c>
      <c r="X106" s="29">
        <f t="shared" si="35"/>
        <v>0</v>
      </c>
      <c r="Y106" s="29">
        <f t="shared" si="36"/>
        <v>0</v>
      </c>
      <c r="Z106" s="31">
        <f t="shared" si="37"/>
        <v>0</v>
      </c>
      <c r="AA106" s="28"/>
      <c r="AB106" s="28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28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>
      <c r="A107"/>
      <c r="B107"/>
      <c r="C107"/>
      <c r="D107"/>
      <c r="E107"/>
      <c r="F107"/>
      <c r="G107"/>
      <c r="H107"/>
      <c r="I107"/>
      <c r="J107"/>
      <c r="M107" s="27" t="str">
        <f t="shared" si="51"/>
        <v/>
      </c>
      <c r="N107" s="29" t="str">
        <f t="shared" si="52"/>
        <v/>
      </c>
      <c r="O107" s="29" t="str">
        <f t="shared" si="53"/>
        <v/>
      </c>
      <c r="P107" s="30" t="str">
        <f t="shared" si="54"/>
        <v/>
      </c>
      <c r="Q107" s="27" t="str">
        <f t="shared" si="29"/>
        <v/>
      </c>
      <c r="R107" s="29" t="str">
        <f t="shared" si="30"/>
        <v/>
      </c>
      <c r="S107" s="29" t="str">
        <f t="shared" si="31"/>
        <v/>
      </c>
      <c r="T107" s="30" t="str">
        <f t="shared" si="32"/>
        <v/>
      </c>
      <c r="U107" s="27">
        <f t="shared" si="33"/>
        <v>0</v>
      </c>
      <c r="V107" s="28">
        <f t="shared" si="50"/>
        <v>0</v>
      </c>
      <c r="W107" s="28">
        <f t="shared" si="50"/>
        <v>0</v>
      </c>
      <c r="X107" s="29">
        <f t="shared" si="35"/>
        <v>0</v>
      </c>
      <c r="Y107" s="29">
        <f t="shared" si="36"/>
        <v>0</v>
      </c>
      <c r="Z107" s="31">
        <f t="shared" si="37"/>
        <v>0</v>
      </c>
      <c r="AA107" s="28"/>
      <c r="AB107" s="28"/>
      <c r="AO107" s="28"/>
    </row>
    <row r="108" spans="1:50">
      <c r="A108"/>
      <c r="B108"/>
      <c r="C108"/>
      <c r="D108"/>
      <c r="E108"/>
      <c r="F108"/>
      <c r="G108"/>
      <c r="H108"/>
      <c r="I108"/>
      <c r="J108"/>
      <c r="M108" s="27" t="str">
        <f t="shared" si="51"/>
        <v/>
      </c>
      <c r="N108" s="29" t="str">
        <f t="shared" si="52"/>
        <v/>
      </c>
      <c r="O108" s="29" t="str">
        <f t="shared" si="53"/>
        <v/>
      </c>
      <c r="P108" s="30" t="str">
        <f t="shared" si="54"/>
        <v/>
      </c>
      <c r="Q108" s="27" t="str">
        <f t="shared" si="29"/>
        <v/>
      </c>
      <c r="R108" s="29" t="str">
        <f t="shared" si="30"/>
        <v/>
      </c>
      <c r="S108" s="29" t="str">
        <f t="shared" si="31"/>
        <v/>
      </c>
      <c r="T108" s="30" t="str">
        <f t="shared" si="32"/>
        <v/>
      </c>
      <c r="U108" s="27">
        <f t="shared" si="33"/>
        <v>0</v>
      </c>
      <c r="V108" s="28">
        <f t="shared" si="50"/>
        <v>0</v>
      </c>
      <c r="W108" s="28">
        <f t="shared" si="50"/>
        <v>0</v>
      </c>
      <c r="X108" s="29">
        <f t="shared" si="35"/>
        <v>0</v>
      </c>
      <c r="Y108" s="29">
        <f t="shared" si="36"/>
        <v>0</v>
      </c>
      <c r="Z108" s="31">
        <f t="shared" si="37"/>
        <v>0</v>
      </c>
      <c r="AA108" s="28"/>
      <c r="AB108" s="28"/>
      <c r="AO108" s="28"/>
    </row>
    <row r="109" spans="1:50">
      <c r="A109"/>
      <c r="B109"/>
      <c r="C109"/>
      <c r="D109"/>
      <c r="E109"/>
      <c r="F109"/>
      <c r="G109"/>
      <c r="H109"/>
      <c r="I109"/>
      <c r="J109"/>
      <c r="M109" s="27" t="str">
        <f t="shared" si="51"/>
        <v/>
      </c>
      <c r="N109" s="29" t="str">
        <f t="shared" si="52"/>
        <v/>
      </c>
      <c r="O109" s="29" t="str">
        <f t="shared" si="53"/>
        <v/>
      </c>
      <c r="P109" s="30" t="str">
        <f t="shared" si="54"/>
        <v/>
      </c>
      <c r="Q109" s="27" t="str">
        <f t="shared" si="29"/>
        <v/>
      </c>
      <c r="R109" s="29" t="str">
        <f t="shared" si="30"/>
        <v/>
      </c>
      <c r="S109" s="29" t="str">
        <f t="shared" si="31"/>
        <v/>
      </c>
      <c r="T109" s="30" t="str">
        <f t="shared" si="32"/>
        <v/>
      </c>
      <c r="U109" s="27">
        <f t="shared" si="33"/>
        <v>0</v>
      </c>
      <c r="V109" s="28">
        <f t="shared" si="50"/>
        <v>0</v>
      </c>
      <c r="W109" s="28">
        <f t="shared" si="50"/>
        <v>0</v>
      </c>
      <c r="X109" s="29">
        <f t="shared" si="35"/>
        <v>0</v>
      </c>
      <c r="Y109" s="29">
        <f t="shared" si="36"/>
        <v>0</v>
      </c>
      <c r="Z109" s="31">
        <f t="shared" si="37"/>
        <v>0</v>
      </c>
      <c r="AA109" s="28"/>
      <c r="AB109" s="28"/>
      <c r="AO109" s="28"/>
    </row>
    <row r="110" spans="1:50">
      <c r="A110"/>
      <c r="B110"/>
      <c r="C110"/>
      <c r="D110"/>
      <c r="E110"/>
      <c r="F110"/>
      <c r="G110"/>
      <c r="H110"/>
      <c r="I110"/>
      <c r="J110"/>
      <c r="M110" s="27" t="str">
        <f t="shared" si="51"/>
        <v/>
      </c>
      <c r="N110" s="29" t="str">
        <f t="shared" si="52"/>
        <v/>
      </c>
      <c r="O110" s="29" t="str">
        <f t="shared" si="53"/>
        <v/>
      </c>
      <c r="P110" s="30" t="str">
        <f t="shared" si="54"/>
        <v/>
      </c>
      <c r="Q110" s="27" t="str">
        <f t="shared" si="29"/>
        <v/>
      </c>
      <c r="R110" s="29" t="str">
        <f t="shared" si="30"/>
        <v/>
      </c>
      <c r="S110" s="29" t="str">
        <f t="shared" si="31"/>
        <v/>
      </c>
      <c r="T110" s="30" t="str">
        <f t="shared" si="32"/>
        <v/>
      </c>
      <c r="U110" s="27">
        <f t="shared" si="33"/>
        <v>0</v>
      </c>
      <c r="V110" s="28">
        <f t="shared" si="50"/>
        <v>0</v>
      </c>
      <c r="W110" s="28">
        <f t="shared" si="50"/>
        <v>0</v>
      </c>
      <c r="X110" s="29">
        <f t="shared" si="35"/>
        <v>0</v>
      </c>
      <c r="Y110" s="29">
        <f t="shared" si="36"/>
        <v>0</v>
      </c>
      <c r="Z110" s="31">
        <f t="shared" si="37"/>
        <v>0</v>
      </c>
      <c r="AA110" s="28"/>
      <c r="AB110" s="28"/>
      <c r="AO110" s="28"/>
    </row>
    <row r="111" spans="1:50">
      <c r="A111"/>
      <c r="B111"/>
      <c r="C111"/>
      <c r="D111"/>
      <c r="E111"/>
      <c r="F111"/>
      <c r="G111"/>
      <c r="H111"/>
      <c r="I111"/>
      <c r="J111"/>
      <c r="M111" s="27" t="str">
        <f t="shared" si="51"/>
        <v/>
      </c>
      <c r="N111" s="29" t="str">
        <f t="shared" si="52"/>
        <v/>
      </c>
      <c r="O111" s="29" t="str">
        <f t="shared" si="53"/>
        <v/>
      </c>
      <c r="P111" s="30" t="str">
        <f t="shared" si="54"/>
        <v/>
      </c>
      <c r="Q111" s="27" t="str">
        <f t="shared" si="29"/>
        <v/>
      </c>
      <c r="R111" s="29" t="str">
        <f t="shared" si="30"/>
        <v/>
      </c>
      <c r="S111" s="29" t="str">
        <f t="shared" si="31"/>
        <v/>
      </c>
      <c r="T111" s="30" t="str">
        <f t="shared" si="32"/>
        <v/>
      </c>
      <c r="U111" s="27">
        <f t="shared" si="33"/>
        <v>0</v>
      </c>
      <c r="V111" s="28">
        <f t="shared" si="50"/>
        <v>0</v>
      </c>
      <c r="W111" s="28">
        <f t="shared" si="50"/>
        <v>0</v>
      </c>
      <c r="X111" s="29">
        <f t="shared" si="35"/>
        <v>0</v>
      </c>
      <c r="Y111" s="29">
        <f t="shared" si="36"/>
        <v>0</v>
      </c>
      <c r="Z111" s="31">
        <f t="shared" si="37"/>
        <v>0</v>
      </c>
      <c r="AA111" s="28"/>
      <c r="AB111" s="28"/>
      <c r="AO111" s="28"/>
    </row>
    <row r="112" spans="1:50">
      <c r="A112"/>
      <c r="B112"/>
      <c r="C112"/>
      <c r="D112"/>
      <c r="E112"/>
      <c r="F112"/>
      <c r="G112"/>
      <c r="H112"/>
      <c r="I112"/>
      <c r="J112"/>
      <c r="M112" s="27" t="str">
        <f t="shared" si="51"/>
        <v/>
      </c>
      <c r="N112" s="29" t="str">
        <f t="shared" si="52"/>
        <v/>
      </c>
      <c r="O112" s="29" t="str">
        <f t="shared" si="53"/>
        <v/>
      </c>
      <c r="P112" s="30" t="str">
        <f t="shared" si="54"/>
        <v/>
      </c>
      <c r="Q112" s="27" t="str">
        <f t="shared" si="29"/>
        <v/>
      </c>
      <c r="R112" s="29" t="str">
        <f t="shared" si="30"/>
        <v/>
      </c>
      <c r="S112" s="29" t="str">
        <f t="shared" si="31"/>
        <v/>
      </c>
      <c r="T112" s="30" t="str">
        <f t="shared" si="32"/>
        <v/>
      </c>
      <c r="U112" s="27">
        <f t="shared" si="33"/>
        <v>0</v>
      </c>
      <c r="V112" s="28">
        <f t="shared" si="50"/>
        <v>0</v>
      </c>
      <c r="W112" s="28">
        <f t="shared" si="50"/>
        <v>0</v>
      </c>
      <c r="X112" s="29">
        <f t="shared" si="35"/>
        <v>0</v>
      </c>
      <c r="Y112" s="29">
        <f t="shared" si="36"/>
        <v>0</v>
      </c>
      <c r="Z112" s="31">
        <f t="shared" si="37"/>
        <v>0</v>
      </c>
      <c r="AA112" s="28"/>
      <c r="AB112" s="28"/>
      <c r="AO112" s="28"/>
    </row>
    <row r="113" spans="1:50">
      <c r="A113"/>
      <c r="B113"/>
      <c r="C113"/>
      <c r="D113"/>
      <c r="E113"/>
      <c r="F113"/>
      <c r="G113"/>
      <c r="H113"/>
      <c r="I113"/>
      <c r="J113"/>
      <c r="M113" s="27"/>
      <c r="N113" s="29"/>
      <c r="O113" s="29"/>
      <c r="P113" s="30"/>
      <c r="Q113" s="27" t="str">
        <f t="shared" si="29"/>
        <v/>
      </c>
      <c r="R113" s="29" t="str">
        <f t="shared" si="30"/>
        <v/>
      </c>
      <c r="S113" s="29" t="str">
        <f t="shared" si="31"/>
        <v/>
      </c>
      <c r="T113" s="30" t="str">
        <f t="shared" si="32"/>
        <v/>
      </c>
      <c r="U113" s="27">
        <f t="shared" si="33"/>
        <v>0</v>
      </c>
      <c r="V113" s="28">
        <f t="shared" si="50"/>
        <v>0</v>
      </c>
      <c r="W113" s="28">
        <f t="shared" si="50"/>
        <v>0</v>
      </c>
      <c r="X113" s="29">
        <f t="shared" si="35"/>
        <v>0</v>
      </c>
      <c r="Y113" s="29">
        <f t="shared" si="36"/>
        <v>0</v>
      </c>
      <c r="Z113" s="31">
        <f t="shared" si="37"/>
        <v>0</v>
      </c>
      <c r="AA113" s="28"/>
      <c r="AB113" s="28"/>
      <c r="AO113" s="28"/>
    </row>
    <row r="114" spans="1:50">
      <c r="A114"/>
      <c r="B114"/>
      <c r="C114"/>
      <c r="D114"/>
      <c r="E114"/>
      <c r="F114"/>
      <c r="G114"/>
      <c r="H114"/>
      <c r="I114"/>
      <c r="J114"/>
      <c r="K114" s="33"/>
      <c r="L114" s="33"/>
      <c r="M114" s="81"/>
      <c r="N114" s="80"/>
      <c r="O114" s="80"/>
      <c r="P114" s="79"/>
      <c r="Q114" s="27" t="str">
        <f t="shared" si="29"/>
        <v/>
      </c>
      <c r="R114" s="29" t="str">
        <f t="shared" si="30"/>
        <v/>
      </c>
      <c r="S114" s="29" t="str">
        <f t="shared" si="31"/>
        <v/>
      </c>
      <c r="T114" s="30" t="str">
        <f t="shared" si="32"/>
        <v/>
      </c>
      <c r="U114" s="27">
        <f t="shared" si="33"/>
        <v>0</v>
      </c>
      <c r="V114" s="28">
        <f t="shared" si="50"/>
        <v>0</v>
      </c>
      <c r="W114" s="28">
        <f t="shared" si="50"/>
        <v>0</v>
      </c>
      <c r="X114" s="29">
        <f t="shared" si="35"/>
        <v>0</v>
      </c>
      <c r="Y114" s="29">
        <f t="shared" si="36"/>
        <v>0</v>
      </c>
      <c r="Z114" s="31">
        <f t="shared" si="37"/>
        <v>0</v>
      </c>
      <c r="AA114" s="28"/>
      <c r="AB114" s="28"/>
      <c r="AO114" s="28"/>
    </row>
    <row r="115" spans="1:50">
      <c r="A115"/>
      <c r="B115"/>
      <c r="C115"/>
      <c r="D115"/>
      <c r="E115"/>
      <c r="F115"/>
      <c r="G115"/>
      <c r="H115"/>
      <c r="I115"/>
      <c r="J115"/>
      <c r="K115" s="33"/>
      <c r="L115" s="33"/>
      <c r="M115" s="81"/>
      <c r="N115" s="80"/>
      <c r="O115" s="80"/>
      <c r="P115" s="79"/>
      <c r="Q115" s="27" t="str">
        <f t="shared" si="29"/>
        <v/>
      </c>
      <c r="R115" s="29" t="str">
        <f t="shared" si="30"/>
        <v/>
      </c>
      <c r="S115" s="29" t="str">
        <f t="shared" si="31"/>
        <v/>
      </c>
      <c r="T115" s="30" t="str">
        <f t="shared" si="32"/>
        <v/>
      </c>
      <c r="U115" s="27">
        <f t="shared" si="33"/>
        <v>0</v>
      </c>
      <c r="V115" s="28">
        <f t="shared" si="50"/>
        <v>0</v>
      </c>
      <c r="W115" s="28">
        <f t="shared" si="50"/>
        <v>0</v>
      </c>
      <c r="X115" s="29">
        <f t="shared" si="35"/>
        <v>0</v>
      </c>
      <c r="Y115" s="29">
        <f t="shared" si="36"/>
        <v>0</v>
      </c>
      <c r="Z115" s="31">
        <f t="shared" si="37"/>
        <v>0</v>
      </c>
      <c r="AA115" s="28"/>
      <c r="AB115" s="28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28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>
      <c r="A116"/>
      <c r="B116"/>
      <c r="C116"/>
      <c r="D116"/>
      <c r="E116"/>
      <c r="F116"/>
      <c r="G116"/>
      <c r="H116"/>
      <c r="I116"/>
      <c r="J116"/>
      <c r="M116" s="27" t="str">
        <f t="shared" ref="M116:M123" si="55">IF(C116&lt;&gt;"",IF(C116&gt;D116,E116,IF(C116&lt;D116,F116,"isopalia")),"")</f>
        <v/>
      </c>
      <c r="N116" s="29" t="str">
        <f t="shared" ref="N116:N123" si="56">IF(C116&lt;&gt;"",IF(C116&lt;D116,E116,IF(C116&gt;D116,F116,"isopalia")),"")</f>
        <v/>
      </c>
      <c r="O116" s="29" t="str">
        <f t="shared" ref="O116:O123" si="57">IF(I116&lt;&gt;"",IF(I116&gt;J116,E116,IF(I116&lt;J116,F116,"isopalia")),"")</f>
        <v/>
      </c>
      <c r="P116" s="30" t="str">
        <f t="shared" ref="P116:P123" si="58">IF(I116&lt;&gt;"",IF(I116&lt;J116,E116,IF(I116&gt;J116,F116,"isopalia")),"")</f>
        <v/>
      </c>
      <c r="Q116" s="27" t="str">
        <f t="shared" si="29"/>
        <v/>
      </c>
      <c r="R116" s="29" t="str">
        <f t="shared" si="30"/>
        <v/>
      </c>
      <c r="S116" s="29" t="str">
        <f t="shared" si="31"/>
        <v/>
      </c>
      <c r="T116" s="30" t="str">
        <f t="shared" si="32"/>
        <v/>
      </c>
      <c r="U116" s="27">
        <f t="shared" si="33"/>
        <v>0</v>
      </c>
      <c r="V116" s="28">
        <f t="shared" si="50"/>
        <v>0</v>
      </c>
      <c r="W116" s="28">
        <f t="shared" si="50"/>
        <v>0</v>
      </c>
      <c r="X116" s="29">
        <f t="shared" si="35"/>
        <v>0</v>
      </c>
      <c r="Y116" s="29">
        <f t="shared" si="36"/>
        <v>0</v>
      </c>
      <c r="Z116" s="31">
        <f t="shared" si="37"/>
        <v>0</v>
      </c>
      <c r="AA116" s="28"/>
      <c r="AB116" s="28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28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>
      <c r="A117"/>
      <c r="B117"/>
      <c r="C117"/>
      <c r="D117"/>
      <c r="E117"/>
      <c r="F117"/>
      <c r="G117"/>
      <c r="H117"/>
      <c r="I117"/>
      <c r="J117"/>
      <c r="M117" s="27" t="str">
        <f t="shared" si="55"/>
        <v/>
      </c>
      <c r="N117" s="29" t="str">
        <f t="shared" si="56"/>
        <v/>
      </c>
      <c r="O117" s="29" t="str">
        <f t="shared" si="57"/>
        <v/>
      </c>
      <c r="P117" s="30" t="str">
        <f t="shared" si="58"/>
        <v/>
      </c>
      <c r="Q117" s="27" t="str">
        <f t="shared" si="29"/>
        <v/>
      </c>
      <c r="R117" s="29" t="str">
        <f t="shared" si="30"/>
        <v/>
      </c>
      <c r="S117" s="29" t="str">
        <f t="shared" si="31"/>
        <v/>
      </c>
      <c r="T117" s="30" t="str">
        <f t="shared" si="32"/>
        <v/>
      </c>
      <c r="U117" s="27">
        <f t="shared" si="33"/>
        <v>0</v>
      </c>
      <c r="V117" s="28">
        <f t="shared" si="50"/>
        <v>0</v>
      </c>
      <c r="W117" s="28">
        <f t="shared" si="50"/>
        <v>0</v>
      </c>
      <c r="X117" s="29">
        <f t="shared" si="35"/>
        <v>0</v>
      </c>
      <c r="Y117" s="29">
        <f t="shared" si="36"/>
        <v>0</v>
      </c>
      <c r="Z117" s="31">
        <f t="shared" si="37"/>
        <v>0</v>
      </c>
      <c r="AA117" s="28"/>
      <c r="AB117" s="28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28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>
      <c r="A118"/>
      <c r="B118"/>
      <c r="C118"/>
      <c r="D118"/>
      <c r="E118"/>
      <c r="F118"/>
      <c r="G118"/>
      <c r="H118"/>
      <c r="I118"/>
      <c r="J118"/>
      <c r="M118" s="27" t="str">
        <f t="shared" si="55"/>
        <v/>
      </c>
      <c r="N118" s="29" t="str">
        <f t="shared" si="56"/>
        <v/>
      </c>
      <c r="O118" s="29" t="str">
        <f t="shared" si="57"/>
        <v/>
      </c>
      <c r="P118" s="30" t="str">
        <f t="shared" si="58"/>
        <v/>
      </c>
      <c r="Q118" s="27" t="str">
        <f t="shared" si="29"/>
        <v/>
      </c>
      <c r="R118" s="29" t="str">
        <f t="shared" si="30"/>
        <v/>
      </c>
      <c r="S118" s="29" t="str">
        <f t="shared" si="31"/>
        <v/>
      </c>
      <c r="T118" s="30" t="str">
        <f t="shared" si="32"/>
        <v/>
      </c>
      <c r="U118" s="27">
        <f t="shared" si="33"/>
        <v>0</v>
      </c>
      <c r="V118" s="28">
        <f t="shared" si="50"/>
        <v>0</v>
      </c>
      <c r="W118" s="28">
        <f t="shared" si="50"/>
        <v>0</v>
      </c>
      <c r="X118" s="29">
        <f t="shared" si="35"/>
        <v>0</v>
      </c>
      <c r="Y118" s="29">
        <f t="shared" si="36"/>
        <v>0</v>
      </c>
      <c r="Z118" s="31">
        <f t="shared" si="37"/>
        <v>0</v>
      </c>
      <c r="AA118" s="28"/>
      <c r="AB118" s="28"/>
      <c r="AO118" s="28"/>
    </row>
    <row r="119" spans="1:50">
      <c r="A119"/>
      <c r="B119"/>
      <c r="C119"/>
      <c r="D119"/>
      <c r="E119"/>
      <c r="F119"/>
      <c r="G119"/>
      <c r="H119"/>
      <c r="I119"/>
      <c r="J119"/>
      <c r="M119" s="27" t="str">
        <f t="shared" si="55"/>
        <v/>
      </c>
      <c r="N119" s="29" t="str">
        <f t="shared" si="56"/>
        <v/>
      </c>
      <c r="O119" s="29" t="str">
        <f t="shared" si="57"/>
        <v/>
      </c>
      <c r="P119" s="30" t="str">
        <f t="shared" si="58"/>
        <v/>
      </c>
      <c r="Q119" s="27" t="str">
        <f t="shared" si="29"/>
        <v/>
      </c>
      <c r="R119" s="29" t="str">
        <f t="shared" si="30"/>
        <v/>
      </c>
      <c r="S119" s="29" t="str">
        <f t="shared" si="31"/>
        <v/>
      </c>
      <c r="T119" s="30" t="str">
        <f t="shared" si="32"/>
        <v/>
      </c>
      <c r="U119" s="27">
        <f t="shared" si="33"/>
        <v>0</v>
      </c>
      <c r="V119" s="28">
        <f t="shared" si="50"/>
        <v>0</v>
      </c>
      <c r="W119" s="28">
        <f t="shared" si="50"/>
        <v>0</v>
      </c>
      <c r="X119" s="29">
        <f t="shared" si="35"/>
        <v>0</v>
      </c>
      <c r="Y119" s="29">
        <f t="shared" si="36"/>
        <v>0</v>
      </c>
      <c r="Z119" s="31">
        <f t="shared" si="37"/>
        <v>0</v>
      </c>
      <c r="AA119" s="28"/>
      <c r="AB119" s="28"/>
      <c r="AO119" s="28"/>
    </row>
    <row r="120" spans="1:50">
      <c r="A120"/>
      <c r="B120"/>
      <c r="C120"/>
      <c r="D120"/>
      <c r="E120"/>
      <c r="F120"/>
      <c r="G120"/>
      <c r="H120"/>
      <c r="I120"/>
      <c r="J120"/>
      <c r="M120" s="27" t="str">
        <f t="shared" si="55"/>
        <v/>
      </c>
      <c r="N120" s="29" t="str">
        <f t="shared" si="56"/>
        <v/>
      </c>
      <c r="O120" s="29" t="str">
        <f t="shared" si="57"/>
        <v/>
      </c>
      <c r="P120" s="30" t="str">
        <f t="shared" si="58"/>
        <v/>
      </c>
      <c r="Q120" s="27" t="str">
        <f t="shared" si="29"/>
        <v/>
      </c>
      <c r="R120" s="29" t="str">
        <f t="shared" si="30"/>
        <v/>
      </c>
      <c r="S120" s="29" t="str">
        <f t="shared" si="31"/>
        <v/>
      </c>
      <c r="T120" s="30" t="str">
        <f t="shared" si="32"/>
        <v/>
      </c>
      <c r="U120" s="27">
        <f t="shared" si="33"/>
        <v>0</v>
      </c>
      <c r="V120" s="28">
        <f t="shared" si="50"/>
        <v>0</v>
      </c>
      <c r="W120" s="28">
        <f t="shared" si="50"/>
        <v>0</v>
      </c>
      <c r="X120" s="29">
        <f t="shared" si="35"/>
        <v>0</v>
      </c>
      <c r="Y120" s="29">
        <f t="shared" si="36"/>
        <v>0</v>
      </c>
      <c r="Z120" s="31">
        <f t="shared" si="37"/>
        <v>0</v>
      </c>
      <c r="AA120" s="28"/>
      <c r="AB120" s="28"/>
      <c r="AO120" s="28"/>
    </row>
    <row r="121" spans="1:50">
      <c r="A121"/>
      <c r="B121"/>
      <c r="C121"/>
      <c r="D121"/>
      <c r="E121"/>
      <c r="F121"/>
      <c r="G121"/>
      <c r="H121"/>
      <c r="I121"/>
      <c r="J121"/>
      <c r="M121" s="27" t="str">
        <f t="shared" si="55"/>
        <v/>
      </c>
      <c r="N121" s="29" t="str">
        <f t="shared" si="56"/>
        <v/>
      </c>
      <c r="O121" s="29" t="str">
        <f t="shared" si="57"/>
        <v/>
      </c>
      <c r="P121" s="30" t="str">
        <f t="shared" si="58"/>
        <v/>
      </c>
      <c r="Q121" s="27" t="str">
        <f t="shared" si="29"/>
        <v/>
      </c>
      <c r="R121" s="29" t="str">
        <f t="shared" si="30"/>
        <v/>
      </c>
      <c r="S121" s="29" t="str">
        <f t="shared" si="31"/>
        <v/>
      </c>
      <c r="T121" s="30" t="str">
        <f t="shared" si="32"/>
        <v/>
      </c>
      <c r="U121" s="27">
        <f t="shared" si="33"/>
        <v>0</v>
      </c>
      <c r="V121" s="28">
        <f t="shared" si="50"/>
        <v>0</v>
      </c>
      <c r="W121" s="28">
        <f t="shared" si="50"/>
        <v>0</v>
      </c>
      <c r="X121" s="29">
        <f t="shared" si="35"/>
        <v>0</v>
      </c>
      <c r="Y121" s="29">
        <f t="shared" si="36"/>
        <v>0</v>
      </c>
      <c r="Z121" s="31">
        <f t="shared" si="37"/>
        <v>0</v>
      </c>
      <c r="AA121" s="28"/>
      <c r="AB121" s="28"/>
      <c r="AO121" s="28"/>
    </row>
    <row r="122" spans="1:50">
      <c r="A122"/>
      <c r="B122"/>
      <c r="C122"/>
      <c r="D122"/>
      <c r="E122"/>
      <c r="F122"/>
      <c r="G122"/>
      <c r="H122"/>
      <c r="I122"/>
      <c r="J122"/>
      <c r="M122" s="27" t="str">
        <f t="shared" si="55"/>
        <v/>
      </c>
      <c r="N122" s="29" t="str">
        <f t="shared" si="56"/>
        <v/>
      </c>
      <c r="O122" s="29" t="str">
        <f t="shared" si="57"/>
        <v/>
      </c>
      <c r="P122" s="30" t="str">
        <f t="shared" si="58"/>
        <v/>
      </c>
      <c r="Q122" s="27" t="str">
        <f t="shared" si="29"/>
        <v/>
      </c>
      <c r="R122" s="29" t="str">
        <f t="shared" si="30"/>
        <v/>
      </c>
      <c r="S122" s="29" t="str">
        <f t="shared" si="31"/>
        <v/>
      </c>
      <c r="T122" s="30" t="str">
        <f t="shared" si="32"/>
        <v/>
      </c>
      <c r="U122" s="27">
        <f t="shared" si="33"/>
        <v>0</v>
      </c>
      <c r="V122" s="28">
        <f t="shared" si="50"/>
        <v>0</v>
      </c>
      <c r="W122" s="28">
        <f t="shared" si="50"/>
        <v>0</v>
      </c>
      <c r="X122" s="29">
        <f t="shared" si="35"/>
        <v>0</v>
      </c>
      <c r="Y122" s="29">
        <f t="shared" si="36"/>
        <v>0</v>
      </c>
      <c r="Z122" s="31">
        <f t="shared" si="37"/>
        <v>0</v>
      </c>
      <c r="AA122" s="28"/>
      <c r="AB122" s="28"/>
      <c r="AO122" s="28"/>
    </row>
    <row r="123" spans="1:50">
      <c r="A123"/>
      <c r="B123"/>
      <c r="C123"/>
      <c r="D123"/>
      <c r="E123"/>
      <c r="F123"/>
      <c r="G123"/>
      <c r="H123"/>
      <c r="I123"/>
      <c r="J123"/>
      <c r="M123" s="27" t="str">
        <f t="shared" si="55"/>
        <v/>
      </c>
      <c r="N123" s="29" t="str">
        <f t="shared" si="56"/>
        <v/>
      </c>
      <c r="O123" s="29" t="str">
        <f t="shared" si="57"/>
        <v/>
      </c>
      <c r="P123" s="30" t="str">
        <f t="shared" si="58"/>
        <v/>
      </c>
      <c r="Q123" s="27" t="str">
        <f t="shared" si="29"/>
        <v/>
      </c>
      <c r="R123" s="29" t="str">
        <f t="shared" si="30"/>
        <v/>
      </c>
      <c r="S123" s="29" t="str">
        <f t="shared" si="31"/>
        <v/>
      </c>
      <c r="T123" s="30" t="str">
        <f t="shared" si="32"/>
        <v/>
      </c>
      <c r="U123" s="27">
        <f t="shared" si="33"/>
        <v>0</v>
      </c>
      <c r="V123" s="28">
        <f t="shared" si="50"/>
        <v>0</v>
      </c>
      <c r="W123" s="28">
        <f t="shared" si="50"/>
        <v>0</v>
      </c>
      <c r="X123" s="29">
        <f t="shared" si="35"/>
        <v>0</v>
      </c>
      <c r="Y123" s="29">
        <f t="shared" si="36"/>
        <v>0</v>
      </c>
      <c r="Z123" s="31">
        <f t="shared" si="37"/>
        <v>0</v>
      </c>
      <c r="AA123" s="28"/>
      <c r="AB123" s="28"/>
      <c r="AO123" s="28"/>
    </row>
    <row r="124" spans="1:50">
      <c r="A124"/>
      <c r="B124"/>
      <c r="C124"/>
      <c r="D124"/>
      <c r="E124"/>
      <c r="F124"/>
      <c r="G124"/>
      <c r="H124"/>
      <c r="I124"/>
      <c r="J124"/>
      <c r="M124" s="27"/>
      <c r="N124" s="29"/>
      <c r="O124" s="29"/>
      <c r="P124" s="30"/>
      <c r="Q124" s="27" t="str">
        <f t="shared" si="29"/>
        <v/>
      </c>
      <c r="R124" s="29" t="str">
        <f t="shared" si="30"/>
        <v/>
      </c>
      <c r="S124" s="29" t="str">
        <f t="shared" si="31"/>
        <v/>
      </c>
      <c r="T124" s="30" t="str">
        <f t="shared" si="32"/>
        <v/>
      </c>
      <c r="U124" s="27">
        <f t="shared" si="33"/>
        <v>0</v>
      </c>
      <c r="V124" s="28">
        <f t="shared" si="50"/>
        <v>0</v>
      </c>
      <c r="W124" s="28">
        <f t="shared" si="50"/>
        <v>0</v>
      </c>
      <c r="X124" s="29">
        <f t="shared" si="35"/>
        <v>0</v>
      </c>
      <c r="Y124" s="29">
        <f t="shared" si="36"/>
        <v>0</v>
      </c>
      <c r="Z124" s="31">
        <f t="shared" si="37"/>
        <v>0</v>
      </c>
      <c r="AA124" s="28"/>
      <c r="AB124" s="28"/>
      <c r="AO124" s="28"/>
    </row>
    <row r="125" spans="1:50">
      <c r="A125"/>
      <c r="B125"/>
      <c r="C125"/>
      <c r="D125"/>
      <c r="E125"/>
      <c r="F125"/>
      <c r="G125"/>
      <c r="H125"/>
      <c r="I125"/>
      <c r="J125"/>
      <c r="K125" s="33"/>
      <c r="L125" s="33"/>
      <c r="M125" s="81"/>
      <c r="N125" s="80"/>
      <c r="O125" s="80"/>
      <c r="P125" s="79"/>
      <c r="Q125" s="27" t="str">
        <f t="shared" si="29"/>
        <v/>
      </c>
      <c r="R125" s="29" t="str">
        <f t="shared" si="30"/>
        <v/>
      </c>
      <c r="S125" s="29" t="str">
        <f t="shared" si="31"/>
        <v/>
      </c>
      <c r="T125" s="30" t="str">
        <f t="shared" si="32"/>
        <v/>
      </c>
      <c r="U125" s="27">
        <f t="shared" si="33"/>
        <v>0</v>
      </c>
      <c r="V125" s="28">
        <f t="shared" si="50"/>
        <v>0</v>
      </c>
      <c r="W125" s="28">
        <f t="shared" si="50"/>
        <v>0</v>
      </c>
      <c r="X125" s="29">
        <f t="shared" si="35"/>
        <v>0</v>
      </c>
      <c r="Y125" s="29">
        <f t="shared" si="36"/>
        <v>0</v>
      </c>
      <c r="Z125" s="31">
        <f t="shared" si="37"/>
        <v>0</v>
      </c>
      <c r="AA125" s="28"/>
      <c r="AB125" s="28"/>
      <c r="AO125" s="28"/>
    </row>
    <row r="126" spans="1:50">
      <c r="A126"/>
      <c r="B126"/>
      <c r="C126"/>
      <c r="D126"/>
      <c r="E126"/>
      <c r="F126"/>
      <c r="G126"/>
      <c r="H126"/>
      <c r="I126"/>
      <c r="J126"/>
      <c r="K126" s="33"/>
      <c r="L126" s="33"/>
      <c r="M126" s="81"/>
      <c r="N126" s="80"/>
      <c r="O126" s="80"/>
      <c r="P126" s="79"/>
      <c r="Q126" s="27" t="str">
        <f t="shared" si="29"/>
        <v/>
      </c>
      <c r="R126" s="29" t="str">
        <f t="shared" si="30"/>
        <v/>
      </c>
      <c r="S126" s="29" t="str">
        <f t="shared" si="31"/>
        <v/>
      </c>
      <c r="T126" s="30" t="str">
        <f t="shared" si="32"/>
        <v/>
      </c>
      <c r="U126" s="27">
        <f t="shared" si="33"/>
        <v>0</v>
      </c>
      <c r="V126" s="28">
        <f t="shared" si="50"/>
        <v>0</v>
      </c>
      <c r="W126" s="28">
        <f t="shared" si="50"/>
        <v>0</v>
      </c>
      <c r="X126" s="29">
        <f t="shared" si="35"/>
        <v>0</v>
      </c>
      <c r="Y126" s="29">
        <f t="shared" si="36"/>
        <v>0</v>
      </c>
      <c r="Z126" s="31">
        <f t="shared" si="37"/>
        <v>0</v>
      </c>
      <c r="AA126" s="28"/>
      <c r="AB126" s="28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28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>
      <c r="A127"/>
      <c r="B127"/>
      <c r="C127"/>
      <c r="D127"/>
      <c r="E127"/>
      <c r="F127"/>
      <c r="G127"/>
      <c r="H127"/>
      <c r="I127"/>
      <c r="J127"/>
      <c r="M127" s="27" t="str">
        <f t="shared" ref="M127:M134" si="59">IF(C127&lt;&gt;"",IF(C127&gt;D127,E127,IF(C127&lt;D127,F127,"isopalia")),"")</f>
        <v/>
      </c>
      <c r="N127" s="29" t="str">
        <f t="shared" ref="N127:N134" si="60">IF(C127&lt;&gt;"",IF(C127&lt;D127,E127,IF(C127&gt;D127,F127,"isopalia")),"")</f>
        <v/>
      </c>
      <c r="O127" s="29" t="str">
        <f t="shared" ref="O127:O134" si="61">IF(I127&lt;&gt;"",IF(I127&gt;J127,E127,IF(I127&lt;J127,F127,"isopalia")),"")</f>
        <v/>
      </c>
      <c r="P127" s="30" t="str">
        <f t="shared" ref="P127:P134" si="62">IF(I127&lt;&gt;"",IF(I127&lt;J127,E127,IF(I127&gt;J127,F127,"isopalia")),"")</f>
        <v/>
      </c>
      <c r="Q127" s="27" t="str">
        <f t="shared" si="29"/>
        <v/>
      </c>
      <c r="R127" s="29" t="str">
        <f t="shared" si="30"/>
        <v/>
      </c>
      <c r="S127" s="29" t="str">
        <f t="shared" si="31"/>
        <v/>
      </c>
      <c r="T127" s="30" t="str">
        <f t="shared" si="32"/>
        <v/>
      </c>
      <c r="U127" s="27">
        <f t="shared" si="33"/>
        <v>0</v>
      </c>
      <c r="V127" s="28">
        <f t="shared" si="50"/>
        <v>0</v>
      </c>
      <c r="W127" s="28">
        <f t="shared" si="50"/>
        <v>0</v>
      </c>
      <c r="X127" s="29">
        <f t="shared" si="35"/>
        <v>0</v>
      </c>
      <c r="Y127" s="29">
        <f t="shared" si="36"/>
        <v>0</v>
      </c>
      <c r="Z127" s="31">
        <f t="shared" si="37"/>
        <v>0</v>
      </c>
      <c r="AA127" s="28"/>
      <c r="AB127" s="28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28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>
      <c r="A128"/>
      <c r="B128"/>
      <c r="C128"/>
      <c r="D128"/>
      <c r="E128"/>
      <c r="F128"/>
      <c r="G128"/>
      <c r="H128"/>
      <c r="I128"/>
      <c r="J128"/>
      <c r="M128" s="27" t="str">
        <f t="shared" si="59"/>
        <v/>
      </c>
      <c r="N128" s="29" t="str">
        <f t="shared" si="60"/>
        <v/>
      </c>
      <c r="O128" s="29" t="str">
        <f t="shared" si="61"/>
        <v/>
      </c>
      <c r="P128" s="30" t="str">
        <f t="shared" si="62"/>
        <v/>
      </c>
      <c r="Q128" s="27" t="str">
        <f t="shared" si="29"/>
        <v/>
      </c>
      <c r="R128" s="29" t="str">
        <f t="shared" si="30"/>
        <v/>
      </c>
      <c r="S128" s="29" t="str">
        <f t="shared" si="31"/>
        <v/>
      </c>
      <c r="T128" s="30" t="str">
        <f t="shared" si="32"/>
        <v/>
      </c>
      <c r="U128" s="27">
        <f t="shared" si="33"/>
        <v>0</v>
      </c>
      <c r="V128" s="28">
        <f t="shared" si="50"/>
        <v>0</v>
      </c>
      <c r="W128" s="28">
        <f t="shared" si="50"/>
        <v>0</v>
      </c>
      <c r="X128" s="29">
        <f t="shared" si="35"/>
        <v>0</v>
      </c>
      <c r="Y128" s="29">
        <f t="shared" si="36"/>
        <v>0</v>
      </c>
      <c r="Z128" s="31">
        <f t="shared" si="37"/>
        <v>0</v>
      </c>
      <c r="AA128" s="28"/>
      <c r="AB128" s="28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28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>
      <c r="A129"/>
      <c r="B129"/>
      <c r="C129"/>
      <c r="D129"/>
      <c r="E129"/>
      <c r="F129"/>
      <c r="G129"/>
      <c r="H129"/>
      <c r="I129"/>
      <c r="J129"/>
      <c r="M129" s="27" t="str">
        <f t="shared" si="59"/>
        <v/>
      </c>
      <c r="N129" s="29" t="str">
        <f t="shared" si="60"/>
        <v/>
      </c>
      <c r="O129" s="29" t="str">
        <f t="shared" si="61"/>
        <v/>
      </c>
      <c r="P129" s="30" t="str">
        <f t="shared" si="62"/>
        <v/>
      </c>
      <c r="Q129" s="27" t="str">
        <f t="shared" si="29"/>
        <v/>
      </c>
      <c r="R129" s="29" t="str">
        <f t="shared" si="30"/>
        <v/>
      </c>
      <c r="S129" s="29" t="str">
        <f t="shared" si="31"/>
        <v/>
      </c>
      <c r="T129" s="30" t="str">
        <f t="shared" si="32"/>
        <v/>
      </c>
      <c r="U129" s="27">
        <f t="shared" si="33"/>
        <v>0</v>
      </c>
      <c r="V129" s="28">
        <f t="shared" si="50"/>
        <v>0</v>
      </c>
      <c r="W129" s="28">
        <f t="shared" si="50"/>
        <v>0</v>
      </c>
      <c r="X129" s="29">
        <f t="shared" si="35"/>
        <v>0</v>
      </c>
      <c r="Y129" s="29">
        <f t="shared" si="36"/>
        <v>0</v>
      </c>
      <c r="Z129" s="31">
        <f t="shared" si="37"/>
        <v>0</v>
      </c>
      <c r="AA129" s="28"/>
      <c r="AB129" s="28"/>
      <c r="AO129" s="28"/>
    </row>
    <row r="130" spans="1:50">
      <c r="A130"/>
      <c r="B130"/>
      <c r="C130"/>
      <c r="D130"/>
      <c r="E130"/>
      <c r="F130"/>
      <c r="G130"/>
      <c r="H130"/>
      <c r="I130"/>
      <c r="J130"/>
      <c r="M130" s="27" t="str">
        <f t="shared" si="59"/>
        <v/>
      </c>
      <c r="N130" s="29" t="str">
        <f t="shared" si="60"/>
        <v/>
      </c>
      <c r="O130" s="29" t="str">
        <f t="shared" si="61"/>
        <v/>
      </c>
      <c r="P130" s="30" t="str">
        <f t="shared" si="62"/>
        <v/>
      </c>
      <c r="Q130" s="27" t="str">
        <f t="shared" si="29"/>
        <v/>
      </c>
      <c r="R130" s="29" t="str">
        <f t="shared" si="30"/>
        <v/>
      </c>
      <c r="S130" s="29" t="str">
        <f t="shared" si="31"/>
        <v/>
      </c>
      <c r="T130" s="30" t="str">
        <f t="shared" si="32"/>
        <v/>
      </c>
      <c r="U130" s="27">
        <f t="shared" si="33"/>
        <v>0</v>
      </c>
      <c r="V130" s="28">
        <f t="shared" si="50"/>
        <v>0</v>
      </c>
      <c r="W130" s="28">
        <f t="shared" si="50"/>
        <v>0</v>
      </c>
      <c r="X130" s="29">
        <f t="shared" si="35"/>
        <v>0</v>
      </c>
      <c r="Y130" s="29">
        <f t="shared" si="36"/>
        <v>0</v>
      </c>
      <c r="Z130" s="31">
        <f t="shared" si="37"/>
        <v>0</v>
      </c>
      <c r="AA130" s="28"/>
      <c r="AB130" s="28"/>
      <c r="AO130" s="28"/>
    </row>
    <row r="131" spans="1:50">
      <c r="A131"/>
      <c r="B131"/>
      <c r="C131"/>
      <c r="D131"/>
      <c r="E131"/>
      <c r="F131"/>
      <c r="G131"/>
      <c r="H131"/>
      <c r="I131"/>
      <c r="J131"/>
      <c r="M131" s="27" t="str">
        <f t="shared" si="59"/>
        <v/>
      </c>
      <c r="N131" s="29" t="str">
        <f t="shared" si="60"/>
        <v/>
      </c>
      <c r="O131" s="29" t="str">
        <f t="shared" si="61"/>
        <v/>
      </c>
      <c r="P131" s="30" t="str">
        <f t="shared" si="62"/>
        <v/>
      </c>
      <c r="Q131" s="27" t="str">
        <f t="shared" si="29"/>
        <v/>
      </c>
      <c r="R131" s="29" t="str">
        <f t="shared" si="30"/>
        <v/>
      </c>
      <c r="S131" s="29" t="str">
        <f t="shared" si="31"/>
        <v/>
      </c>
      <c r="T131" s="30" t="str">
        <f t="shared" si="32"/>
        <v/>
      </c>
      <c r="U131" s="27">
        <f t="shared" si="33"/>
        <v>0</v>
      </c>
      <c r="V131" s="28">
        <f t="shared" si="50"/>
        <v>0</v>
      </c>
      <c r="W131" s="28">
        <f t="shared" si="50"/>
        <v>0</v>
      </c>
      <c r="X131" s="29">
        <f t="shared" si="35"/>
        <v>0</v>
      </c>
      <c r="Y131" s="29">
        <f t="shared" si="36"/>
        <v>0</v>
      </c>
      <c r="Z131" s="31">
        <f t="shared" si="37"/>
        <v>0</v>
      </c>
      <c r="AA131" s="28"/>
      <c r="AB131" s="28"/>
      <c r="AO131" s="28"/>
    </row>
    <row r="132" spans="1:50">
      <c r="A132"/>
      <c r="B132"/>
      <c r="C132"/>
      <c r="D132"/>
      <c r="E132"/>
      <c r="F132"/>
      <c r="G132"/>
      <c r="H132"/>
      <c r="I132"/>
      <c r="J132"/>
      <c r="M132" s="27" t="str">
        <f t="shared" si="59"/>
        <v/>
      </c>
      <c r="N132" s="29" t="str">
        <f t="shared" si="60"/>
        <v/>
      </c>
      <c r="O132" s="29" t="str">
        <f t="shared" si="61"/>
        <v/>
      </c>
      <c r="P132" s="30" t="str">
        <f t="shared" si="62"/>
        <v/>
      </c>
      <c r="Q132" s="27" t="str">
        <f t="shared" si="29"/>
        <v/>
      </c>
      <c r="R132" s="29" t="str">
        <f t="shared" si="30"/>
        <v/>
      </c>
      <c r="S132" s="29" t="str">
        <f t="shared" si="31"/>
        <v/>
      </c>
      <c r="T132" s="30" t="str">
        <f t="shared" si="32"/>
        <v/>
      </c>
      <c r="U132" s="27">
        <f t="shared" si="33"/>
        <v>0</v>
      </c>
      <c r="V132" s="28">
        <f t="shared" si="50"/>
        <v>0</v>
      </c>
      <c r="W132" s="28">
        <f t="shared" si="50"/>
        <v>0</v>
      </c>
      <c r="X132" s="29">
        <f t="shared" si="35"/>
        <v>0</v>
      </c>
      <c r="Y132" s="29">
        <f t="shared" si="36"/>
        <v>0</v>
      </c>
      <c r="Z132" s="31">
        <f t="shared" si="37"/>
        <v>0</v>
      </c>
      <c r="AA132" s="28"/>
      <c r="AB132" s="28"/>
      <c r="AO132" s="28"/>
    </row>
    <row r="133" spans="1:50">
      <c r="A133"/>
      <c r="B133"/>
      <c r="C133"/>
      <c r="D133"/>
      <c r="E133"/>
      <c r="F133"/>
      <c r="G133"/>
      <c r="H133"/>
      <c r="I133"/>
      <c r="J133"/>
      <c r="M133" s="27" t="str">
        <f t="shared" si="59"/>
        <v/>
      </c>
      <c r="N133" s="29" t="str">
        <f t="shared" si="60"/>
        <v/>
      </c>
      <c r="O133" s="29" t="str">
        <f t="shared" si="61"/>
        <v/>
      </c>
      <c r="P133" s="30" t="str">
        <f t="shared" si="62"/>
        <v/>
      </c>
      <c r="Q133" s="27" t="str">
        <f t="shared" si="29"/>
        <v/>
      </c>
      <c r="R133" s="29" t="str">
        <f t="shared" si="30"/>
        <v/>
      </c>
      <c r="S133" s="29" t="str">
        <f t="shared" si="31"/>
        <v/>
      </c>
      <c r="T133" s="30" t="str">
        <f t="shared" si="32"/>
        <v/>
      </c>
      <c r="U133" s="27">
        <f t="shared" si="33"/>
        <v>0</v>
      </c>
      <c r="V133" s="28">
        <f t="shared" si="50"/>
        <v>0</v>
      </c>
      <c r="W133" s="28">
        <f t="shared" si="50"/>
        <v>0</v>
      </c>
      <c r="X133" s="29">
        <f t="shared" si="35"/>
        <v>0</v>
      </c>
      <c r="Y133" s="29">
        <f t="shared" si="36"/>
        <v>0</v>
      </c>
      <c r="Z133" s="31">
        <f t="shared" si="37"/>
        <v>0</v>
      </c>
      <c r="AA133" s="28"/>
      <c r="AB133" s="28"/>
      <c r="AO133" s="28"/>
    </row>
    <row r="134" spans="1:50">
      <c r="A134"/>
      <c r="B134"/>
      <c r="C134"/>
      <c r="D134"/>
      <c r="E134"/>
      <c r="F134"/>
      <c r="G134"/>
      <c r="H134"/>
      <c r="I134"/>
      <c r="J134"/>
      <c r="M134" s="27" t="str">
        <f t="shared" si="59"/>
        <v/>
      </c>
      <c r="N134" s="29" t="str">
        <f t="shared" si="60"/>
        <v/>
      </c>
      <c r="O134" s="29" t="str">
        <f t="shared" si="61"/>
        <v/>
      </c>
      <c r="P134" s="30" t="str">
        <f t="shared" si="62"/>
        <v/>
      </c>
      <c r="Q134" s="27" t="str">
        <f t="shared" ref="Q134:Q167" si="63">IF(C134&lt;&gt;"",E134,"")</f>
        <v/>
      </c>
      <c r="R134" s="29" t="str">
        <f t="shared" ref="R134:R167" si="64">IF(C134&lt;&gt;"",F134,"")</f>
        <v/>
      </c>
      <c r="S134" s="29" t="str">
        <f t="shared" ref="S134:S167" si="65">IF(I134&lt;&gt;"",E134,"")</f>
        <v/>
      </c>
      <c r="T134" s="30" t="str">
        <f t="shared" ref="T134:T167" si="66">IF(I134&lt;&gt;"",F134,"")</f>
        <v/>
      </c>
      <c r="U134" s="27">
        <f t="shared" ref="U134:U167" si="67">+E134</f>
        <v>0</v>
      </c>
      <c r="V134" s="28">
        <f t="shared" ref="V134:W167" si="68">+C134+I134</f>
        <v>0</v>
      </c>
      <c r="W134" s="28">
        <f t="shared" si="68"/>
        <v>0</v>
      </c>
      <c r="X134" s="29">
        <f t="shared" ref="X134:X167" si="69">+F134</f>
        <v>0</v>
      </c>
      <c r="Y134" s="29">
        <f t="shared" ref="Y134:Y167" si="70">+D134+J134</f>
        <v>0</v>
      </c>
      <c r="Z134" s="31">
        <f t="shared" ref="Z134:Z167" si="71">+C134+I134</f>
        <v>0</v>
      </c>
      <c r="AA134" s="28"/>
      <c r="AB134" s="28"/>
      <c r="AO134" s="28"/>
    </row>
    <row r="135" spans="1:50">
      <c r="A135"/>
      <c r="B135"/>
      <c r="C135"/>
      <c r="D135"/>
      <c r="E135"/>
      <c r="F135"/>
      <c r="G135"/>
      <c r="H135"/>
      <c r="I135"/>
      <c r="J135"/>
      <c r="M135" s="27"/>
      <c r="N135" s="29"/>
      <c r="O135" s="29"/>
      <c r="P135" s="30"/>
      <c r="Q135" s="27" t="str">
        <f t="shared" si="63"/>
        <v/>
      </c>
      <c r="R135" s="29" t="str">
        <f t="shared" si="64"/>
        <v/>
      </c>
      <c r="S135" s="29" t="str">
        <f t="shared" si="65"/>
        <v/>
      </c>
      <c r="T135" s="30" t="str">
        <f t="shared" si="66"/>
        <v/>
      </c>
      <c r="U135" s="27">
        <f t="shared" si="67"/>
        <v>0</v>
      </c>
      <c r="V135" s="28">
        <f t="shared" si="68"/>
        <v>0</v>
      </c>
      <c r="W135" s="28">
        <f t="shared" si="68"/>
        <v>0</v>
      </c>
      <c r="X135" s="29">
        <f t="shared" si="69"/>
        <v>0</v>
      </c>
      <c r="Y135" s="29">
        <f t="shared" si="70"/>
        <v>0</v>
      </c>
      <c r="Z135" s="31">
        <f t="shared" si="71"/>
        <v>0</v>
      </c>
      <c r="AA135" s="28"/>
      <c r="AB135" s="28"/>
      <c r="AO135" s="28"/>
    </row>
    <row r="136" spans="1:50">
      <c r="A136"/>
      <c r="B136"/>
      <c r="C136"/>
      <c r="D136"/>
      <c r="E136"/>
      <c r="F136"/>
      <c r="G136"/>
      <c r="H136"/>
      <c r="I136"/>
      <c r="J136"/>
      <c r="K136" s="33"/>
      <c r="L136" s="33"/>
      <c r="M136" s="81"/>
      <c r="N136" s="80"/>
      <c r="O136" s="80"/>
      <c r="P136" s="79"/>
      <c r="Q136" s="27" t="str">
        <f t="shared" si="63"/>
        <v/>
      </c>
      <c r="R136" s="29" t="str">
        <f t="shared" si="64"/>
        <v/>
      </c>
      <c r="S136" s="29" t="str">
        <f t="shared" si="65"/>
        <v/>
      </c>
      <c r="T136" s="30" t="str">
        <f t="shared" si="66"/>
        <v/>
      </c>
      <c r="U136" s="27">
        <f t="shared" si="67"/>
        <v>0</v>
      </c>
      <c r="V136" s="28">
        <f t="shared" si="68"/>
        <v>0</v>
      </c>
      <c r="W136" s="28">
        <f t="shared" si="68"/>
        <v>0</v>
      </c>
      <c r="X136" s="29">
        <f t="shared" si="69"/>
        <v>0</v>
      </c>
      <c r="Y136" s="29">
        <f t="shared" si="70"/>
        <v>0</v>
      </c>
      <c r="Z136" s="31">
        <f t="shared" si="71"/>
        <v>0</v>
      </c>
      <c r="AA136" s="28"/>
      <c r="AB136" s="28"/>
      <c r="AO136" s="28"/>
    </row>
    <row r="137" spans="1:50">
      <c r="A137"/>
      <c r="B137"/>
      <c r="C137"/>
      <c r="D137"/>
      <c r="E137"/>
      <c r="F137"/>
      <c r="G137"/>
      <c r="H137"/>
      <c r="I137"/>
      <c r="J137"/>
      <c r="K137" s="33"/>
      <c r="L137" s="33"/>
      <c r="M137" s="81"/>
      <c r="N137" s="80"/>
      <c r="O137" s="80"/>
      <c r="P137" s="79"/>
      <c r="Q137" s="27" t="str">
        <f t="shared" si="63"/>
        <v/>
      </c>
      <c r="R137" s="29" t="str">
        <f t="shared" si="64"/>
        <v/>
      </c>
      <c r="S137" s="29" t="str">
        <f t="shared" si="65"/>
        <v/>
      </c>
      <c r="T137" s="30" t="str">
        <f t="shared" si="66"/>
        <v/>
      </c>
      <c r="U137" s="27">
        <f t="shared" si="67"/>
        <v>0</v>
      </c>
      <c r="V137" s="28">
        <f t="shared" si="68"/>
        <v>0</v>
      </c>
      <c r="W137" s="28">
        <f t="shared" si="68"/>
        <v>0</v>
      </c>
      <c r="X137" s="29">
        <f t="shared" si="69"/>
        <v>0</v>
      </c>
      <c r="Y137" s="29">
        <f t="shared" si="70"/>
        <v>0</v>
      </c>
      <c r="Z137" s="31">
        <f t="shared" si="71"/>
        <v>0</v>
      </c>
      <c r="AA137" s="28"/>
      <c r="AB137" s="28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28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>
      <c r="A138"/>
      <c r="B138"/>
      <c r="C138"/>
      <c r="D138"/>
      <c r="E138"/>
      <c r="F138"/>
      <c r="G138"/>
      <c r="H138"/>
      <c r="I138"/>
      <c r="J138"/>
      <c r="M138" s="27" t="str">
        <f t="shared" ref="M138:M145" si="72">IF(C138&lt;&gt;"",IF(C138&gt;D138,E138,IF(C138&lt;D138,F138,"isopalia")),"")</f>
        <v/>
      </c>
      <c r="N138" s="29" t="str">
        <f t="shared" ref="N138:N145" si="73">IF(C138&lt;&gt;"",IF(C138&lt;D138,E138,IF(C138&gt;D138,F138,"isopalia")),"")</f>
        <v/>
      </c>
      <c r="O138" s="29" t="str">
        <f t="shared" ref="O138:O145" si="74">IF(I138&lt;&gt;"",IF(I138&gt;J138,E138,IF(I138&lt;J138,F138,"isopalia")),"")</f>
        <v/>
      </c>
      <c r="P138" s="30" t="str">
        <f t="shared" ref="P138:P145" si="75">IF(I138&lt;&gt;"",IF(I138&lt;J138,E138,IF(I138&gt;J138,F138,"isopalia")),"")</f>
        <v/>
      </c>
      <c r="Q138" s="27" t="str">
        <f t="shared" si="63"/>
        <v/>
      </c>
      <c r="R138" s="29" t="str">
        <f t="shared" si="64"/>
        <v/>
      </c>
      <c r="S138" s="29" t="str">
        <f t="shared" si="65"/>
        <v/>
      </c>
      <c r="T138" s="30" t="str">
        <f t="shared" si="66"/>
        <v/>
      </c>
      <c r="U138" s="27">
        <f t="shared" si="67"/>
        <v>0</v>
      </c>
      <c r="V138" s="28">
        <f t="shared" si="68"/>
        <v>0</v>
      </c>
      <c r="W138" s="28">
        <f t="shared" si="68"/>
        <v>0</v>
      </c>
      <c r="X138" s="29">
        <f t="shared" si="69"/>
        <v>0</v>
      </c>
      <c r="Y138" s="29">
        <f t="shared" si="70"/>
        <v>0</v>
      </c>
      <c r="Z138" s="31">
        <f t="shared" si="71"/>
        <v>0</v>
      </c>
      <c r="AA138" s="28"/>
      <c r="AB138" s="28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28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>
      <c r="A139"/>
      <c r="B139"/>
      <c r="C139"/>
      <c r="D139"/>
      <c r="E139"/>
      <c r="F139"/>
      <c r="G139"/>
      <c r="H139"/>
      <c r="I139"/>
      <c r="J139"/>
      <c r="M139" s="27" t="str">
        <f t="shared" si="72"/>
        <v/>
      </c>
      <c r="N139" s="29" t="str">
        <f t="shared" si="73"/>
        <v/>
      </c>
      <c r="O139" s="29" t="str">
        <f t="shared" si="74"/>
        <v/>
      </c>
      <c r="P139" s="30" t="str">
        <f t="shared" si="75"/>
        <v/>
      </c>
      <c r="Q139" s="27" t="str">
        <f t="shared" si="63"/>
        <v/>
      </c>
      <c r="R139" s="29" t="str">
        <f t="shared" si="64"/>
        <v/>
      </c>
      <c r="S139" s="29" t="str">
        <f t="shared" si="65"/>
        <v/>
      </c>
      <c r="T139" s="30" t="str">
        <f t="shared" si="66"/>
        <v/>
      </c>
      <c r="U139" s="27">
        <f t="shared" si="67"/>
        <v>0</v>
      </c>
      <c r="V139" s="28">
        <f t="shared" si="68"/>
        <v>0</v>
      </c>
      <c r="W139" s="28">
        <f t="shared" si="68"/>
        <v>0</v>
      </c>
      <c r="X139" s="29">
        <f t="shared" si="69"/>
        <v>0</v>
      </c>
      <c r="Y139" s="29">
        <f t="shared" si="70"/>
        <v>0</v>
      </c>
      <c r="Z139" s="31">
        <f t="shared" si="71"/>
        <v>0</v>
      </c>
      <c r="AA139" s="28"/>
      <c r="AB139" s="28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28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>
      <c r="A140"/>
      <c r="B140"/>
      <c r="C140"/>
      <c r="D140"/>
      <c r="E140"/>
      <c r="F140"/>
      <c r="G140"/>
      <c r="H140"/>
      <c r="I140"/>
      <c r="J140"/>
      <c r="M140" s="27" t="str">
        <f t="shared" si="72"/>
        <v/>
      </c>
      <c r="N140" s="29" t="str">
        <f t="shared" si="73"/>
        <v/>
      </c>
      <c r="O140" s="29" t="str">
        <f t="shared" si="74"/>
        <v/>
      </c>
      <c r="P140" s="30" t="str">
        <f t="shared" si="75"/>
        <v/>
      </c>
      <c r="Q140" s="27" t="str">
        <f t="shared" si="63"/>
        <v/>
      </c>
      <c r="R140" s="29" t="str">
        <f t="shared" si="64"/>
        <v/>
      </c>
      <c r="S140" s="29" t="str">
        <f t="shared" si="65"/>
        <v/>
      </c>
      <c r="T140" s="30" t="str">
        <f t="shared" si="66"/>
        <v/>
      </c>
      <c r="U140" s="27">
        <f t="shared" si="67"/>
        <v>0</v>
      </c>
      <c r="V140" s="28">
        <f t="shared" si="68"/>
        <v>0</v>
      </c>
      <c r="W140" s="28">
        <f t="shared" si="68"/>
        <v>0</v>
      </c>
      <c r="X140" s="29">
        <f t="shared" si="69"/>
        <v>0</v>
      </c>
      <c r="Y140" s="29">
        <f t="shared" si="70"/>
        <v>0</v>
      </c>
      <c r="Z140" s="31">
        <f t="shared" si="71"/>
        <v>0</v>
      </c>
      <c r="AA140" s="28"/>
      <c r="AB140" s="28"/>
      <c r="AO140" s="28"/>
    </row>
    <row r="141" spans="1:50">
      <c r="A141"/>
      <c r="B141"/>
      <c r="C141"/>
      <c r="D141"/>
      <c r="E141"/>
      <c r="F141"/>
      <c r="G141"/>
      <c r="H141"/>
      <c r="I141"/>
      <c r="J141"/>
      <c r="M141" s="27" t="str">
        <f t="shared" si="72"/>
        <v/>
      </c>
      <c r="N141" s="29" t="str">
        <f t="shared" si="73"/>
        <v/>
      </c>
      <c r="O141" s="29" t="str">
        <f t="shared" si="74"/>
        <v/>
      </c>
      <c r="P141" s="30" t="str">
        <f t="shared" si="75"/>
        <v/>
      </c>
      <c r="Q141" s="27" t="str">
        <f t="shared" si="63"/>
        <v/>
      </c>
      <c r="R141" s="29" t="str">
        <f t="shared" si="64"/>
        <v/>
      </c>
      <c r="S141" s="29" t="str">
        <f t="shared" si="65"/>
        <v/>
      </c>
      <c r="T141" s="30" t="str">
        <f t="shared" si="66"/>
        <v/>
      </c>
      <c r="U141" s="27">
        <f t="shared" si="67"/>
        <v>0</v>
      </c>
      <c r="V141" s="28">
        <f t="shared" si="68"/>
        <v>0</v>
      </c>
      <c r="W141" s="28">
        <f t="shared" si="68"/>
        <v>0</v>
      </c>
      <c r="X141" s="29">
        <f t="shared" si="69"/>
        <v>0</v>
      </c>
      <c r="Y141" s="29">
        <f t="shared" si="70"/>
        <v>0</v>
      </c>
      <c r="Z141" s="31">
        <f t="shared" si="71"/>
        <v>0</v>
      </c>
      <c r="AA141" s="28"/>
      <c r="AB141" s="28"/>
      <c r="AO141" s="28"/>
    </row>
    <row r="142" spans="1:50">
      <c r="A142"/>
      <c r="B142"/>
      <c r="C142"/>
      <c r="D142"/>
      <c r="E142"/>
      <c r="F142"/>
      <c r="G142"/>
      <c r="H142"/>
      <c r="I142"/>
      <c r="J142"/>
      <c r="M142" s="27" t="str">
        <f t="shared" si="72"/>
        <v/>
      </c>
      <c r="N142" s="29" t="str">
        <f t="shared" si="73"/>
        <v/>
      </c>
      <c r="O142" s="29" t="str">
        <f t="shared" si="74"/>
        <v/>
      </c>
      <c r="P142" s="30" t="str">
        <f t="shared" si="75"/>
        <v/>
      </c>
      <c r="Q142" s="27" t="str">
        <f t="shared" si="63"/>
        <v/>
      </c>
      <c r="R142" s="29" t="str">
        <f t="shared" si="64"/>
        <v/>
      </c>
      <c r="S142" s="29" t="str">
        <f t="shared" si="65"/>
        <v/>
      </c>
      <c r="T142" s="30" t="str">
        <f t="shared" si="66"/>
        <v/>
      </c>
      <c r="U142" s="27">
        <f t="shared" si="67"/>
        <v>0</v>
      </c>
      <c r="V142" s="28">
        <f t="shared" si="68"/>
        <v>0</v>
      </c>
      <c r="W142" s="28">
        <f t="shared" si="68"/>
        <v>0</v>
      </c>
      <c r="X142" s="29">
        <f t="shared" si="69"/>
        <v>0</v>
      </c>
      <c r="Y142" s="29">
        <f t="shared" si="70"/>
        <v>0</v>
      </c>
      <c r="Z142" s="31">
        <f t="shared" si="71"/>
        <v>0</v>
      </c>
      <c r="AA142" s="28"/>
      <c r="AB142" s="28"/>
      <c r="AO142" s="28"/>
    </row>
    <row r="143" spans="1:50">
      <c r="A143"/>
      <c r="B143"/>
      <c r="C143"/>
      <c r="D143"/>
      <c r="E143"/>
      <c r="F143"/>
      <c r="G143"/>
      <c r="H143"/>
      <c r="I143"/>
      <c r="J143"/>
      <c r="M143" s="27" t="str">
        <f t="shared" si="72"/>
        <v/>
      </c>
      <c r="N143" s="29" t="str">
        <f t="shared" si="73"/>
        <v/>
      </c>
      <c r="O143" s="29" t="str">
        <f t="shared" si="74"/>
        <v/>
      </c>
      <c r="P143" s="30" t="str">
        <f t="shared" si="75"/>
        <v/>
      </c>
      <c r="Q143" s="27" t="str">
        <f t="shared" si="63"/>
        <v/>
      </c>
      <c r="R143" s="29" t="str">
        <f t="shared" si="64"/>
        <v/>
      </c>
      <c r="S143" s="29" t="str">
        <f t="shared" si="65"/>
        <v/>
      </c>
      <c r="T143" s="30" t="str">
        <f t="shared" si="66"/>
        <v/>
      </c>
      <c r="U143" s="27">
        <f t="shared" si="67"/>
        <v>0</v>
      </c>
      <c r="V143" s="28">
        <f t="shared" si="68"/>
        <v>0</v>
      </c>
      <c r="W143" s="28">
        <f t="shared" si="68"/>
        <v>0</v>
      </c>
      <c r="X143" s="29">
        <f t="shared" si="69"/>
        <v>0</v>
      </c>
      <c r="Y143" s="29">
        <f t="shared" si="70"/>
        <v>0</v>
      </c>
      <c r="Z143" s="31">
        <f t="shared" si="71"/>
        <v>0</v>
      </c>
      <c r="AA143" s="28"/>
      <c r="AB143" s="28"/>
      <c r="AO143" s="28"/>
    </row>
    <row r="144" spans="1:50">
      <c r="A144"/>
      <c r="B144"/>
      <c r="C144"/>
      <c r="D144"/>
      <c r="E144"/>
      <c r="F144"/>
      <c r="G144"/>
      <c r="H144"/>
      <c r="I144"/>
      <c r="J144"/>
      <c r="M144" s="27" t="str">
        <f t="shared" si="72"/>
        <v/>
      </c>
      <c r="N144" s="29" t="str">
        <f t="shared" si="73"/>
        <v/>
      </c>
      <c r="O144" s="29" t="str">
        <f t="shared" si="74"/>
        <v/>
      </c>
      <c r="P144" s="30" t="str">
        <f t="shared" si="75"/>
        <v/>
      </c>
      <c r="Q144" s="27" t="str">
        <f t="shared" si="63"/>
        <v/>
      </c>
      <c r="R144" s="29" t="str">
        <f t="shared" si="64"/>
        <v/>
      </c>
      <c r="S144" s="29" t="str">
        <f t="shared" si="65"/>
        <v/>
      </c>
      <c r="T144" s="30" t="str">
        <f t="shared" si="66"/>
        <v/>
      </c>
      <c r="U144" s="27">
        <f t="shared" si="67"/>
        <v>0</v>
      </c>
      <c r="V144" s="28">
        <f t="shared" si="68"/>
        <v>0</v>
      </c>
      <c r="W144" s="28">
        <f t="shared" si="68"/>
        <v>0</v>
      </c>
      <c r="X144" s="29">
        <f t="shared" si="69"/>
        <v>0</v>
      </c>
      <c r="Y144" s="29">
        <f t="shared" si="70"/>
        <v>0</v>
      </c>
      <c r="Z144" s="31">
        <f t="shared" si="71"/>
        <v>0</v>
      </c>
      <c r="AA144" s="28"/>
      <c r="AB144" s="28"/>
      <c r="AO144" s="28"/>
    </row>
    <row r="145" spans="13:41" customFormat="1">
      <c r="M145" s="27" t="str">
        <f t="shared" si="72"/>
        <v/>
      </c>
      <c r="N145" s="29" t="str">
        <f t="shared" si="73"/>
        <v/>
      </c>
      <c r="O145" s="29" t="str">
        <f t="shared" si="74"/>
        <v/>
      </c>
      <c r="P145" s="30" t="str">
        <f t="shared" si="75"/>
        <v/>
      </c>
      <c r="Q145" s="27" t="str">
        <f t="shared" si="63"/>
        <v/>
      </c>
      <c r="R145" s="29" t="str">
        <f t="shared" si="64"/>
        <v/>
      </c>
      <c r="S145" s="29" t="str">
        <f t="shared" si="65"/>
        <v/>
      </c>
      <c r="T145" s="30" t="str">
        <f t="shared" si="66"/>
        <v/>
      </c>
      <c r="U145" s="27">
        <f t="shared" si="67"/>
        <v>0</v>
      </c>
      <c r="V145" s="28">
        <f t="shared" si="68"/>
        <v>0</v>
      </c>
      <c r="W145" s="28">
        <f t="shared" si="68"/>
        <v>0</v>
      </c>
      <c r="X145" s="29">
        <f t="shared" si="69"/>
        <v>0</v>
      </c>
      <c r="Y145" s="29">
        <f t="shared" si="70"/>
        <v>0</v>
      </c>
      <c r="Z145" s="31">
        <f t="shared" si="71"/>
        <v>0</v>
      </c>
      <c r="AA145" s="28"/>
      <c r="AB145" s="28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28"/>
    </row>
    <row r="146" spans="13:41" customFormat="1">
      <c r="M146" s="27"/>
      <c r="N146" s="29"/>
      <c r="O146" s="29"/>
      <c r="P146" s="30"/>
      <c r="Q146" s="27" t="str">
        <f t="shared" si="63"/>
        <v/>
      </c>
      <c r="R146" s="29" t="str">
        <f t="shared" si="64"/>
        <v/>
      </c>
      <c r="S146" s="29" t="str">
        <f t="shared" si="65"/>
        <v/>
      </c>
      <c r="T146" s="30" t="str">
        <f t="shared" si="66"/>
        <v/>
      </c>
      <c r="U146" s="27">
        <f t="shared" si="67"/>
        <v>0</v>
      </c>
      <c r="V146" s="28">
        <f t="shared" si="68"/>
        <v>0</v>
      </c>
      <c r="W146" s="28">
        <f t="shared" si="68"/>
        <v>0</v>
      </c>
      <c r="X146" s="29">
        <f t="shared" si="69"/>
        <v>0</v>
      </c>
      <c r="Y146" s="29">
        <f t="shared" si="70"/>
        <v>0</v>
      </c>
      <c r="Z146" s="31">
        <f t="shared" si="71"/>
        <v>0</v>
      </c>
      <c r="AA146" s="28"/>
      <c r="AB146" s="28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28"/>
    </row>
    <row r="147" spans="13:41" customFormat="1">
      <c r="M147" s="27"/>
      <c r="N147" s="29"/>
      <c r="O147" s="29"/>
      <c r="P147" s="30"/>
      <c r="Q147" s="27" t="str">
        <f t="shared" si="63"/>
        <v/>
      </c>
      <c r="R147" s="29" t="str">
        <f t="shared" si="64"/>
        <v/>
      </c>
      <c r="S147" s="29" t="str">
        <f t="shared" si="65"/>
        <v/>
      </c>
      <c r="T147" s="30" t="str">
        <f t="shared" si="66"/>
        <v/>
      </c>
      <c r="U147" s="27">
        <f t="shared" si="67"/>
        <v>0</v>
      </c>
      <c r="V147" s="28">
        <f t="shared" si="68"/>
        <v>0</v>
      </c>
      <c r="W147" s="28">
        <f t="shared" si="68"/>
        <v>0</v>
      </c>
      <c r="X147" s="29">
        <f t="shared" si="69"/>
        <v>0</v>
      </c>
      <c r="Y147" s="29">
        <f t="shared" si="70"/>
        <v>0</v>
      </c>
      <c r="Z147" s="31">
        <f t="shared" si="71"/>
        <v>0</v>
      </c>
      <c r="AA147" s="28"/>
      <c r="AB147" s="28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28"/>
    </row>
    <row r="148" spans="13:41" customFormat="1">
      <c r="M148" s="27"/>
      <c r="N148" s="29"/>
      <c r="O148" s="29"/>
      <c r="P148" s="30"/>
      <c r="Q148" s="27" t="str">
        <f t="shared" si="63"/>
        <v/>
      </c>
      <c r="R148" s="29" t="str">
        <f t="shared" si="64"/>
        <v/>
      </c>
      <c r="S148" s="29" t="str">
        <f t="shared" si="65"/>
        <v/>
      </c>
      <c r="T148" s="30" t="str">
        <f t="shared" si="66"/>
        <v/>
      </c>
      <c r="U148" s="27">
        <f t="shared" si="67"/>
        <v>0</v>
      </c>
      <c r="V148" s="28">
        <f t="shared" si="68"/>
        <v>0</v>
      </c>
      <c r="W148" s="28">
        <f t="shared" si="68"/>
        <v>0</v>
      </c>
      <c r="X148" s="29">
        <f t="shared" si="69"/>
        <v>0</v>
      </c>
      <c r="Y148" s="29">
        <f t="shared" si="70"/>
        <v>0</v>
      </c>
      <c r="Z148" s="31">
        <f t="shared" si="71"/>
        <v>0</v>
      </c>
      <c r="AA148" s="28"/>
      <c r="AB148" s="28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28"/>
    </row>
    <row r="149" spans="13:41" customFormat="1">
      <c r="M149" s="27" t="str">
        <f t="shared" ref="M149:M156" si="76">IF(C149&lt;&gt;"",IF(C149&gt;D149,E149,IF(C149&lt;D149,F149,"isopalia")),"")</f>
        <v/>
      </c>
      <c r="N149" s="29" t="str">
        <f t="shared" ref="N149:N156" si="77">IF(C149&lt;&gt;"",IF(C149&lt;D149,E149,IF(C149&gt;D149,F149,"isopalia")),"")</f>
        <v/>
      </c>
      <c r="O149" s="29" t="str">
        <f t="shared" ref="O149:O156" si="78">IF(I149&lt;&gt;"",IF(I149&gt;J149,E149,IF(I149&lt;J149,F149,"isopalia")),"")</f>
        <v/>
      </c>
      <c r="P149" s="30" t="str">
        <f t="shared" ref="P149:P156" si="79">IF(I149&lt;&gt;"",IF(I149&lt;J149,E149,IF(I149&gt;J149,F149,"isopalia")),"")</f>
        <v/>
      </c>
      <c r="Q149" s="27" t="str">
        <f t="shared" si="63"/>
        <v/>
      </c>
      <c r="R149" s="29" t="str">
        <f t="shared" si="64"/>
        <v/>
      </c>
      <c r="S149" s="29" t="str">
        <f t="shared" si="65"/>
        <v/>
      </c>
      <c r="T149" s="30" t="str">
        <f t="shared" si="66"/>
        <v/>
      </c>
      <c r="U149" s="27">
        <f t="shared" si="67"/>
        <v>0</v>
      </c>
      <c r="V149" s="28">
        <f t="shared" si="68"/>
        <v>0</v>
      </c>
      <c r="W149" s="28">
        <f t="shared" si="68"/>
        <v>0</v>
      </c>
      <c r="X149" s="29">
        <f t="shared" si="69"/>
        <v>0</v>
      </c>
      <c r="Y149" s="29">
        <f t="shared" si="70"/>
        <v>0</v>
      </c>
      <c r="Z149" s="31">
        <f t="shared" si="71"/>
        <v>0</v>
      </c>
      <c r="AA149" s="28"/>
      <c r="AB149" s="28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28"/>
    </row>
    <row r="150" spans="13:41" customFormat="1">
      <c r="M150" s="27" t="str">
        <f t="shared" si="76"/>
        <v/>
      </c>
      <c r="N150" s="29" t="str">
        <f t="shared" si="77"/>
        <v/>
      </c>
      <c r="O150" s="29" t="str">
        <f t="shared" si="78"/>
        <v/>
      </c>
      <c r="P150" s="30" t="str">
        <f t="shared" si="79"/>
        <v/>
      </c>
      <c r="Q150" s="27" t="str">
        <f t="shared" si="63"/>
        <v/>
      </c>
      <c r="R150" s="29" t="str">
        <f t="shared" si="64"/>
        <v/>
      </c>
      <c r="S150" s="29" t="str">
        <f t="shared" si="65"/>
        <v/>
      </c>
      <c r="T150" s="30" t="str">
        <f t="shared" si="66"/>
        <v/>
      </c>
      <c r="U150" s="27">
        <f t="shared" si="67"/>
        <v>0</v>
      </c>
      <c r="V150" s="28">
        <f t="shared" si="68"/>
        <v>0</v>
      </c>
      <c r="W150" s="28">
        <f t="shared" si="68"/>
        <v>0</v>
      </c>
      <c r="X150" s="29">
        <f t="shared" si="69"/>
        <v>0</v>
      </c>
      <c r="Y150" s="29">
        <f t="shared" si="70"/>
        <v>0</v>
      </c>
      <c r="Z150" s="31">
        <f t="shared" si="71"/>
        <v>0</v>
      </c>
      <c r="AA150" s="28"/>
      <c r="AB150" s="28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28"/>
    </row>
    <row r="151" spans="13:41" customFormat="1">
      <c r="M151" s="27" t="str">
        <f t="shared" si="76"/>
        <v/>
      </c>
      <c r="N151" s="29" t="str">
        <f t="shared" si="77"/>
        <v/>
      </c>
      <c r="O151" s="29" t="str">
        <f t="shared" si="78"/>
        <v/>
      </c>
      <c r="P151" s="30" t="str">
        <f t="shared" si="79"/>
        <v/>
      </c>
      <c r="Q151" s="27" t="str">
        <f t="shared" si="63"/>
        <v/>
      </c>
      <c r="R151" s="29" t="str">
        <f t="shared" si="64"/>
        <v/>
      </c>
      <c r="S151" s="29" t="str">
        <f t="shared" si="65"/>
        <v/>
      </c>
      <c r="T151" s="30" t="str">
        <f t="shared" si="66"/>
        <v/>
      </c>
      <c r="U151" s="27">
        <f t="shared" si="67"/>
        <v>0</v>
      </c>
      <c r="V151" s="28">
        <f t="shared" si="68"/>
        <v>0</v>
      </c>
      <c r="W151" s="28">
        <f t="shared" si="68"/>
        <v>0</v>
      </c>
      <c r="X151" s="29">
        <f t="shared" si="69"/>
        <v>0</v>
      </c>
      <c r="Y151" s="29">
        <f t="shared" si="70"/>
        <v>0</v>
      </c>
      <c r="Z151" s="31">
        <f t="shared" si="71"/>
        <v>0</v>
      </c>
      <c r="AA151" s="28"/>
      <c r="AB151" s="28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28"/>
    </row>
    <row r="152" spans="13:41" customFormat="1">
      <c r="M152" s="27" t="str">
        <f t="shared" si="76"/>
        <v/>
      </c>
      <c r="N152" s="29" t="str">
        <f t="shared" si="77"/>
        <v/>
      </c>
      <c r="O152" s="29" t="str">
        <f t="shared" si="78"/>
        <v/>
      </c>
      <c r="P152" s="30" t="str">
        <f t="shared" si="79"/>
        <v/>
      </c>
      <c r="Q152" s="27" t="str">
        <f t="shared" si="63"/>
        <v/>
      </c>
      <c r="R152" s="29" t="str">
        <f t="shared" si="64"/>
        <v/>
      </c>
      <c r="S152" s="29" t="str">
        <f t="shared" si="65"/>
        <v/>
      </c>
      <c r="T152" s="30" t="str">
        <f t="shared" si="66"/>
        <v/>
      </c>
      <c r="U152" s="27">
        <f t="shared" si="67"/>
        <v>0</v>
      </c>
      <c r="V152" s="28">
        <f t="shared" si="68"/>
        <v>0</v>
      </c>
      <c r="W152" s="28">
        <f t="shared" si="68"/>
        <v>0</v>
      </c>
      <c r="X152" s="29">
        <f t="shared" si="69"/>
        <v>0</v>
      </c>
      <c r="Y152" s="29">
        <f t="shared" si="70"/>
        <v>0</v>
      </c>
      <c r="Z152" s="31">
        <f t="shared" si="71"/>
        <v>0</v>
      </c>
      <c r="AA152" s="28"/>
      <c r="AB152" s="28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28"/>
    </row>
    <row r="153" spans="13:41" customFormat="1">
      <c r="M153" s="27" t="str">
        <f t="shared" si="76"/>
        <v/>
      </c>
      <c r="N153" s="29" t="str">
        <f t="shared" si="77"/>
        <v/>
      </c>
      <c r="O153" s="29" t="str">
        <f t="shared" si="78"/>
        <v/>
      </c>
      <c r="P153" s="30" t="str">
        <f t="shared" si="79"/>
        <v/>
      </c>
      <c r="Q153" s="27" t="str">
        <f t="shared" si="63"/>
        <v/>
      </c>
      <c r="R153" s="29" t="str">
        <f t="shared" si="64"/>
        <v/>
      </c>
      <c r="S153" s="29" t="str">
        <f t="shared" si="65"/>
        <v/>
      </c>
      <c r="T153" s="30" t="str">
        <f t="shared" si="66"/>
        <v/>
      </c>
      <c r="U153" s="27">
        <f t="shared" si="67"/>
        <v>0</v>
      </c>
      <c r="V153" s="28">
        <f t="shared" si="68"/>
        <v>0</v>
      </c>
      <c r="W153" s="28">
        <f t="shared" si="68"/>
        <v>0</v>
      </c>
      <c r="X153" s="29">
        <f t="shared" si="69"/>
        <v>0</v>
      </c>
      <c r="Y153" s="29">
        <f t="shared" si="70"/>
        <v>0</v>
      </c>
      <c r="Z153" s="31">
        <f t="shared" si="71"/>
        <v>0</v>
      </c>
      <c r="AA153" s="28"/>
      <c r="AB153" s="28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28"/>
    </row>
    <row r="154" spans="13:41" customFormat="1">
      <c r="M154" s="27" t="str">
        <f t="shared" si="76"/>
        <v/>
      </c>
      <c r="N154" s="29" t="str">
        <f t="shared" si="77"/>
        <v/>
      </c>
      <c r="O154" s="29" t="str">
        <f t="shared" si="78"/>
        <v/>
      </c>
      <c r="P154" s="30" t="str">
        <f t="shared" si="79"/>
        <v/>
      </c>
      <c r="Q154" s="27" t="str">
        <f t="shared" si="63"/>
        <v/>
      </c>
      <c r="R154" s="29" t="str">
        <f t="shared" si="64"/>
        <v/>
      </c>
      <c r="S154" s="29" t="str">
        <f t="shared" si="65"/>
        <v/>
      </c>
      <c r="T154" s="30" t="str">
        <f t="shared" si="66"/>
        <v/>
      </c>
      <c r="U154" s="27">
        <f t="shared" si="67"/>
        <v>0</v>
      </c>
      <c r="V154" s="28">
        <f t="shared" si="68"/>
        <v>0</v>
      </c>
      <c r="W154" s="28">
        <f t="shared" si="68"/>
        <v>0</v>
      </c>
      <c r="X154" s="29">
        <f t="shared" si="69"/>
        <v>0</v>
      </c>
      <c r="Y154" s="29">
        <f t="shared" si="70"/>
        <v>0</v>
      </c>
      <c r="Z154" s="31">
        <f t="shared" si="71"/>
        <v>0</v>
      </c>
      <c r="AA154" s="28"/>
      <c r="AB154" s="28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28"/>
    </row>
    <row r="155" spans="13:41" customFormat="1">
      <c r="M155" s="27" t="str">
        <f t="shared" si="76"/>
        <v/>
      </c>
      <c r="N155" s="29" t="str">
        <f t="shared" si="77"/>
        <v/>
      </c>
      <c r="O155" s="29" t="str">
        <f t="shared" si="78"/>
        <v/>
      </c>
      <c r="P155" s="30" t="str">
        <f t="shared" si="79"/>
        <v/>
      </c>
      <c r="Q155" s="27" t="str">
        <f t="shared" si="63"/>
        <v/>
      </c>
      <c r="R155" s="29" t="str">
        <f t="shared" si="64"/>
        <v/>
      </c>
      <c r="S155" s="29" t="str">
        <f t="shared" si="65"/>
        <v/>
      </c>
      <c r="T155" s="30" t="str">
        <f t="shared" si="66"/>
        <v/>
      </c>
      <c r="U155" s="27">
        <f t="shared" si="67"/>
        <v>0</v>
      </c>
      <c r="V155" s="28">
        <f t="shared" si="68"/>
        <v>0</v>
      </c>
      <c r="W155" s="28">
        <f t="shared" si="68"/>
        <v>0</v>
      </c>
      <c r="X155" s="29">
        <f t="shared" si="69"/>
        <v>0</v>
      </c>
      <c r="Y155" s="29">
        <f t="shared" si="70"/>
        <v>0</v>
      </c>
      <c r="Z155" s="31">
        <f t="shared" si="71"/>
        <v>0</v>
      </c>
      <c r="AA155" s="28"/>
      <c r="AB155" s="28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28"/>
    </row>
    <row r="156" spans="13:41" customFormat="1">
      <c r="M156" s="27" t="str">
        <f t="shared" si="76"/>
        <v/>
      </c>
      <c r="N156" s="29" t="str">
        <f t="shared" si="77"/>
        <v/>
      </c>
      <c r="O156" s="29" t="str">
        <f t="shared" si="78"/>
        <v/>
      </c>
      <c r="P156" s="30" t="str">
        <f t="shared" si="79"/>
        <v/>
      </c>
      <c r="Q156" s="27" t="str">
        <f t="shared" si="63"/>
        <v/>
      </c>
      <c r="R156" s="29" t="str">
        <f t="shared" si="64"/>
        <v/>
      </c>
      <c r="S156" s="29" t="str">
        <f t="shared" si="65"/>
        <v/>
      </c>
      <c r="T156" s="30" t="str">
        <f t="shared" si="66"/>
        <v/>
      </c>
      <c r="U156" s="27">
        <f t="shared" si="67"/>
        <v>0</v>
      </c>
      <c r="V156" s="28">
        <f t="shared" si="68"/>
        <v>0</v>
      </c>
      <c r="W156" s="28">
        <f t="shared" si="68"/>
        <v>0</v>
      </c>
      <c r="X156" s="29">
        <f t="shared" si="69"/>
        <v>0</v>
      </c>
      <c r="Y156" s="29">
        <f t="shared" si="70"/>
        <v>0</v>
      </c>
      <c r="Z156" s="31">
        <f t="shared" si="71"/>
        <v>0</v>
      </c>
      <c r="AA156" s="28"/>
      <c r="AB156" s="28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28"/>
    </row>
    <row r="157" spans="13:41" customFormat="1">
      <c r="M157" s="27"/>
      <c r="N157" s="29"/>
      <c r="O157" s="29"/>
      <c r="P157" s="30"/>
      <c r="Q157" s="27" t="str">
        <f t="shared" si="63"/>
        <v/>
      </c>
      <c r="R157" s="29" t="str">
        <f t="shared" si="64"/>
        <v/>
      </c>
      <c r="S157" s="29" t="str">
        <f t="shared" si="65"/>
        <v/>
      </c>
      <c r="T157" s="30" t="str">
        <f t="shared" si="66"/>
        <v/>
      </c>
      <c r="U157" s="27">
        <f t="shared" si="67"/>
        <v>0</v>
      </c>
      <c r="V157" s="28">
        <f t="shared" si="68"/>
        <v>0</v>
      </c>
      <c r="W157" s="28">
        <f t="shared" si="68"/>
        <v>0</v>
      </c>
      <c r="X157" s="29">
        <f t="shared" si="69"/>
        <v>0</v>
      </c>
      <c r="Y157" s="29">
        <f t="shared" si="70"/>
        <v>0</v>
      </c>
      <c r="Z157" s="31">
        <f t="shared" si="71"/>
        <v>0</v>
      </c>
      <c r="AA157" s="28"/>
      <c r="AB157" s="28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28"/>
    </row>
    <row r="158" spans="13:41" customFormat="1">
      <c r="M158" s="27"/>
      <c r="N158" s="29"/>
      <c r="O158" s="29"/>
      <c r="P158" s="30"/>
      <c r="Q158" s="27" t="str">
        <f t="shared" si="63"/>
        <v/>
      </c>
      <c r="R158" s="29" t="str">
        <f t="shared" si="64"/>
        <v/>
      </c>
      <c r="S158" s="29" t="str">
        <f t="shared" si="65"/>
        <v/>
      </c>
      <c r="T158" s="30" t="str">
        <f t="shared" si="66"/>
        <v/>
      </c>
      <c r="U158" s="27">
        <f t="shared" si="67"/>
        <v>0</v>
      </c>
      <c r="V158" s="28">
        <f t="shared" si="68"/>
        <v>0</v>
      </c>
      <c r="W158" s="28">
        <f t="shared" si="68"/>
        <v>0</v>
      </c>
      <c r="X158" s="29">
        <f t="shared" si="69"/>
        <v>0</v>
      </c>
      <c r="Y158" s="29">
        <f t="shared" si="70"/>
        <v>0</v>
      </c>
      <c r="Z158" s="31">
        <f t="shared" si="71"/>
        <v>0</v>
      </c>
      <c r="AA158" s="28"/>
      <c r="AB158" s="28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28"/>
    </row>
    <row r="159" spans="13:41" customFormat="1">
      <c r="M159" s="27"/>
      <c r="N159" s="29"/>
      <c r="O159" s="29"/>
      <c r="P159" s="30"/>
      <c r="Q159" s="27" t="str">
        <f t="shared" si="63"/>
        <v/>
      </c>
      <c r="R159" s="29" t="str">
        <f t="shared" si="64"/>
        <v/>
      </c>
      <c r="S159" s="29" t="str">
        <f t="shared" si="65"/>
        <v/>
      </c>
      <c r="T159" s="30" t="str">
        <f t="shared" si="66"/>
        <v/>
      </c>
      <c r="U159" s="27">
        <f t="shared" si="67"/>
        <v>0</v>
      </c>
      <c r="V159" s="28">
        <f t="shared" si="68"/>
        <v>0</v>
      </c>
      <c r="W159" s="28">
        <f t="shared" si="68"/>
        <v>0</v>
      </c>
      <c r="X159" s="29">
        <f t="shared" si="69"/>
        <v>0</v>
      </c>
      <c r="Y159" s="29">
        <f t="shared" si="70"/>
        <v>0</v>
      </c>
      <c r="Z159" s="31">
        <f t="shared" si="71"/>
        <v>0</v>
      </c>
      <c r="AA159" s="28"/>
      <c r="AB159" s="28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28"/>
    </row>
    <row r="160" spans="13:41" customFormat="1">
      <c r="M160" s="27" t="str">
        <f t="shared" ref="M160:M167" si="80">IF(C160&lt;&gt;"",IF(C160&gt;D160,E160,IF(C160&lt;D160,F160,"isopalia")),"")</f>
        <v/>
      </c>
      <c r="N160" s="29" t="str">
        <f t="shared" ref="N160:N167" si="81">IF(C160&lt;&gt;"",IF(C160&lt;D160,E160,IF(C160&gt;D160,F160,"isopalia")),"")</f>
        <v/>
      </c>
      <c r="O160" s="29" t="str">
        <f t="shared" ref="O160:O167" si="82">IF(I160&lt;&gt;"",IF(I160&gt;J160,E160,IF(I160&lt;J160,F160,"isopalia")),"")</f>
        <v/>
      </c>
      <c r="P160" s="30" t="str">
        <f t="shared" ref="P160:P167" si="83">IF(I160&lt;&gt;"",IF(I160&lt;J160,E160,IF(I160&gt;J160,F160,"isopalia")),"")</f>
        <v/>
      </c>
      <c r="Q160" s="27" t="str">
        <f t="shared" si="63"/>
        <v/>
      </c>
      <c r="R160" s="29" t="str">
        <f t="shared" si="64"/>
        <v/>
      </c>
      <c r="S160" s="29" t="str">
        <f t="shared" si="65"/>
        <v/>
      </c>
      <c r="T160" s="30" t="str">
        <f t="shared" si="66"/>
        <v/>
      </c>
      <c r="U160" s="27">
        <f t="shared" si="67"/>
        <v>0</v>
      </c>
      <c r="V160" s="28">
        <f t="shared" si="68"/>
        <v>0</v>
      </c>
      <c r="W160" s="28">
        <f t="shared" si="68"/>
        <v>0</v>
      </c>
      <c r="X160" s="29">
        <f t="shared" si="69"/>
        <v>0</v>
      </c>
      <c r="Y160" s="29">
        <f t="shared" si="70"/>
        <v>0</v>
      </c>
      <c r="Z160" s="31">
        <f t="shared" si="71"/>
        <v>0</v>
      </c>
      <c r="AA160" s="28"/>
      <c r="AB160" s="28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28"/>
    </row>
    <row r="161" spans="13:41" customFormat="1">
      <c r="M161" s="27" t="str">
        <f t="shared" si="80"/>
        <v/>
      </c>
      <c r="N161" s="29" t="str">
        <f t="shared" si="81"/>
        <v/>
      </c>
      <c r="O161" s="29" t="str">
        <f t="shared" si="82"/>
        <v/>
      </c>
      <c r="P161" s="30" t="str">
        <f t="shared" si="83"/>
        <v/>
      </c>
      <c r="Q161" s="27" t="str">
        <f t="shared" si="63"/>
        <v/>
      </c>
      <c r="R161" s="29" t="str">
        <f t="shared" si="64"/>
        <v/>
      </c>
      <c r="S161" s="29" t="str">
        <f t="shared" si="65"/>
        <v/>
      </c>
      <c r="T161" s="30" t="str">
        <f t="shared" si="66"/>
        <v/>
      </c>
      <c r="U161" s="27">
        <f t="shared" si="67"/>
        <v>0</v>
      </c>
      <c r="V161" s="28">
        <f t="shared" si="68"/>
        <v>0</v>
      </c>
      <c r="W161" s="28">
        <f t="shared" si="68"/>
        <v>0</v>
      </c>
      <c r="X161" s="29">
        <f t="shared" si="69"/>
        <v>0</v>
      </c>
      <c r="Y161" s="29">
        <f t="shared" si="70"/>
        <v>0</v>
      </c>
      <c r="Z161" s="31">
        <f t="shared" si="71"/>
        <v>0</v>
      </c>
      <c r="AA161" s="28"/>
      <c r="AB161" s="28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28"/>
    </row>
    <row r="162" spans="13:41" customFormat="1">
      <c r="M162" s="27" t="str">
        <f t="shared" si="80"/>
        <v/>
      </c>
      <c r="N162" s="29" t="str">
        <f t="shared" si="81"/>
        <v/>
      </c>
      <c r="O162" s="29" t="str">
        <f t="shared" si="82"/>
        <v/>
      </c>
      <c r="P162" s="30" t="str">
        <f t="shared" si="83"/>
        <v/>
      </c>
      <c r="Q162" s="27" t="str">
        <f t="shared" si="63"/>
        <v/>
      </c>
      <c r="R162" s="29" t="str">
        <f t="shared" si="64"/>
        <v/>
      </c>
      <c r="S162" s="29" t="str">
        <f t="shared" si="65"/>
        <v/>
      </c>
      <c r="T162" s="30" t="str">
        <f t="shared" si="66"/>
        <v/>
      </c>
      <c r="U162" s="27">
        <f t="shared" si="67"/>
        <v>0</v>
      </c>
      <c r="V162" s="28">
        <f t="shared" si="68"/>
        <v>0</v>
      </c>
      <c r="W162" s="28">
        <f t="shared" si="68"/>
        <v>0</v>
      </c>
      <c r="X162" s="29">
        <f t="shared" si="69"/>
        <v>0</v>
      </c>
      <c r="Y162" s="29">
        <f t="shared" si="70"/>
        <v>0</v>
      </c>
      <c r="Z162" s="31">
        <f t="shared" si="71"/>
        <v>0</v>
      </c>
      <c r="AA162" s="28"/>
      <c r="AB162" s="28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28"/>
    </row>
    <row r="163" spans="13:41" customFormat="1">
      <c r="M163" s="27" t="str">
        <f t="shared" si="80"/>
        <v/>
      </c>
      <c r="N163" s="29" t="str">
        <f t="shared" si="81"/>
        <v/>
      </c>
      <c r="O163" s="29" t="str">
        <f t="shared" si="82"/>
        <v/>
      </c>
      <c r="P163" s="30" t="str">
        <f t="shared" si="83"/>
        <v/>
      </c>
      <c r="Q163" s="27" t="str">
        <f t="shared" si="63"/>
        <v/>
      </c>
      <c r="R163" s="29" t="str">
        <f t="shared" si="64"/>
        <v/>
      </c>
      <c r="S163" s="29" t="str">
        <f t="shared" si="65"/>
        <v/>
      </c>
      <c r="T163" s="30" t="str">
        <f t="shared" si="66"/>
        <v/>
      </c>
      <c r="U163" s="27">
        <f t="shared" si="67"/>
        <v>0</v>
      </c>
      <c r="V163" s="28">
        <f t="shared" si="68"/>
        <v>0</v>
      </c>
      <c r="W163" s="28">
        <f t="shared" si="68"/>
        <v>0</v>
      </c>
      <c r="X163" s="29">
        <f t="shared" si="69"/>
        <v>0</v>
      </c>
      <c r="Y163" s="29">
        <f t="shared" si="70"/>
        <v>0</v>
      </c>
      <c r="Z163" s="31">
        <f t="shared" si="71"/>
        <v>0</v>
      </c>
      <c r="AA163" s="28"/>
      <c r="AB163" s="28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28"/>
    </row>
    <row r="164" spans="13:41" customFormat="1">
      <c r="M164" s="27" t="str">
        <f t="shared" si="80"/>
        <v/>
      </c>
      <c r="N164" s="29" t="str">
        <f t="shared" si="81"/>
        <v/>
      </c>
      <c r="O164" s="29" t="str">
        <f t="shared" si="82"/>
        <v/>
      </c>
      <c r="P164" s="30" t="str">
        <f t="shared" si="83"/>
        <v/>
      </c>
      <c r="Q164" s="27" t="str">
        <f t="shared" si="63"/>
        <v/>
      </c>
      <c r="R164" s="29" t="str">
        <f t="shared" si="64"/>
        <v/>
      </c>
      <c r="S164" s="29" t="str">
        <f t="shared" si="65"/>
        <v/>
      </c>
      <c r="T164" s="30" t="str">
        <f t="shared" si="66"/>
        <v/>
      </c>
      <c r="U164" s="27">
        <f t="shared" si="67"/>
        <v>0</v>
      </c>
      <c r="V164" s="28">
        <f t="shared" si="68"/>
        <v>0</v>
      </c>
      <c r="W164" s="28">
        <f t="shared" si="68"/>
        <v>0</v>
      </c>
      <c r="X164" s="29">
        <f t="shared" si="69"/>
        <v>0</v>
      </c>
      <c r="Y164" s="29">
        <f t="shared" si="70"/>
        <v>0</v>
      </c>
      <c r="Z164" s="31">
        <f t="shared" si="71"/>
        <v>0</v>
      </c>
      <c r="AA164" s="28"/>
      <c r="AB164" s="28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28"/>
    </row>
    <row r="165" spans="13:41" customFormat="1">
      <c r="M165" s="27" t="str">
        <f t="shared" si="80"/>
        <v/>
      </c>
      <c r="N165" s="29" t="str">
        <f t="shared" si="81"/>
        <v/>
      </c>
      <c r="O165" s="29" t="str">
        <f t="shared" si="82"/>
        <v/>
      </c>
      <c r="P165" s="30" t="str">
        <f t="shared" si="83"/>
        <v/>
      </c>
      <c r="Q165" s="27" t="str">
        <f t="shared" si="63"/>
        <v/>
      </c>
      <c r="R165" s="29" t="str">
        <f t="shared" si="64"/>
        <v/>
      </c>
      <c r="S165" s="29" t="str">
        <f t="shared" si="65"/>
        <v/>
      </c>
      <c r="T165" s="30" t="str">
        <f t="shared" si="66"/>
        <v/>
      </c>
      <c r="U165" s="27">
        <f t="shared" si="67"/>
        <v>0</v>
      </c>
      <c r="V165" s="28">
        <f t="shared" si="68"/>
        <v>0</v>
      </c>
      <c r="W165" s="28">
        <f t="shared" si="68"/>
        <v>0</v>
      </c>
      <c r="X165" s="29">
        <f t="shared" si="69"/>
        <v>0</v>
      </c>
      <c r="Y165" s="29">
        <f t="shared" si="70"/>
        <v>0</v>
      </c>
      <c r="Z165" s="31">
        <f t="shared" si="71"/>
        <v>0</v>
      </c>
      <c r="AA165" s="28"/>
      <c r="AB165" s="28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28"/>
    </row>
    <row r="166" spans="13:41" customFormat="1">
      <c r="M166" s="27" t="str">
        <f t="shared" si="80"/>
        <v/>
      </c>
      <c r="N166" s="29" t="str">
        <f t="shared" si="81"/>
        <v/>
      </c>
      <c r="O166" s="29" t="str">
        <f t="shared" si="82"/>
        <v/>
      </c>
      <c r="P166" s="30" t="str">
        <f t="shared" si="83"/>
        <v/>
      </c>
      <c r="Q166" s="27" t="str">
        <f t="shared" si="63"/>
        <v/>
      </c>
      <c r="R166" s="29" t="str">
        <f t="shared" si="64"/>
        <v/>
      </c>
      <c r="S166" s="29" t="str">
        <f t="shared" si="65"/>
        <v/>
      </c>
      <c r="T166" s="30" t="str">
        <f t="shared" si="66"/>
        <v/>
      </c>
      <c r="U166" s="27">
        <f t="shared" si="67"/>
        <v>0</v>
      </c>
      <c r="V166" s="28">
        <f t="shared" si="68"/>
        <v>0</v>
      </c>
      <c r="W166" s="28">
        <f t="shared" si="68"/>
        <v>0</v>
      </c>
      <c r="X166" s="29">
        <f t="shared" si="69"/>
        <v>0</v>
      </c>
      <c r="Y166" s="29">
        <f t="shared" si="70"/>
        <v>0</v>
      </c>
      <c r="Z166" s="31">
        <f t="shared" si="71"/>
        <v>0</v>
      </c>
      <c r="AA166" s="28"/>
      <c r="AB166" s="28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28"/>
    </row>
    <row r="167" spans="13:41" customFormat="1" ht="13.8" thickBot="1">
      <c r="M167" s="61" t="str">
        <f t="shared" si="80"/>
        <v/>
      </c>
      <c r="N167" s="59" t="str">
        <f t="shared" si="81"/>
        <v/>
      </c>
      <c r="O167" s="59" t="str">
        <f t="shared" si="82"/>
        <v/>
      </c>
      <c r="P167" s="62" t="str">
        <f t="shared" si="83"/>
        <v/>
      </c>
      <c r="Q167" s="61" t="str">
        <f t="shared" si="63"/>
        <v/>
      </c>
      <c r="R167" s="59" t="str">
        <f t="shared" si="64"/>
        <v/>
      </c>
      <c r="S167" s="59" t="str">
        <f t="shared" si="65"/>
        <v/>
      </c>
      <c r="T167" s="62" t="str">
        <f t="shared" si="66"/>
        <v/>
      </c>
      <c r="U167" s="61">
        <f t="shared" si="67"/>
        <v>0</v>
      </c>
      <c r="V167" s="60">
        <f t="shared" si="68"/>
        <v>0</v>
      </c>
      <c r="W167" s="60">
        <f t="shared" si="68"/>
        <v>0</v>
      </c>
      <c r="X167" s="59">
        <f t="shared" si="69"/>
        <v>0</v>
      </c>
      <c r="Y167" s="59">
        <f t="shared" si="70"/>
        <v>0</v>
      </c>
      <c r="Z167" s="58">
        <f t="shared" si="71"/>
        <v>0</v>
      </c>
      <c r="AA167" s="28"/>
      <c r="AB167" s="28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28"/>
    </row>
    <row r="168" spans="13:41" customFormat="1">
      <c r="M168" s="4"/>
      <c r="N168" s="29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</row>
    <row r="169" spans="13:41" customFormat="1">
      <c r="M169" s="4"/>
      <c r="N169" s="29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</row>
    <row r="170" spans="13:41" customFormat="1">
      <c r="M170" s="4"/>
      <c r="N170" s="29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</row>
    <row r="171" spans="13:41" customFormat="1">
      <c r="M171" s="4"/>
      <c r="N171" s="29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</row>
    <row r="172" spans="13:41" customFormat="1">
      <c r="M172" s="4"/>
      <c r="N172" s="29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</row>
    <row r="173" spans="13:41" customFormat="1">
      <c r="M173" s="4"/>
      <c r="N173" s="29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</row>
    <row r="174" spans="13:41" customFormat="1">
      <c r="M174" s="4"/>
      <c r="N174" s="29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</row>
    <row r="175" spans="13:41" customFormat="1">
      <c r="M175" s="4"/>
      <c r="N175" s="29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</row>
    <row r="176" spans="13:41" customFormat="1">
      <c r="M176" s="4"/>
      <c r="N176" s="29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</row>
    <row r="177" spans="14:14" customFormat="1">
      <c r="N177" s="29"/>
    </row>
    <row r="178" spans="14:14" customFormat="1">
      <c r="N178" s="29"/>
    </row>
    <row r="179" spans="14:14" customFormat="1">
      <c r="N179" s="29"/>
    </row>
    <row r="180" spans="14:14" customFormat="1">
      <c r="N180" s="29"/>
    </row>
  </sheetData>
  <mergeCells count="3">
    <mergeCell ref="A1:J1"/>
    <mergeCell ref="AP1:AX1"/>
    <mergeCell ref="E3:F3"/>
  </mergeCells>
  <pageMargins left="0.47244094488188981" right="0.23622047244094491" top="0.27" bottom="0.26" header="0.51181102362204722" footer="0.26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80"/>
  <sheetViews>
    <sheetView topLeftCell="A2" workbookViewId="0">
      <selection activeCell="C15" sqref="C15"/>
    </sheetView>
  </sheetViews>
  <sheetFormatPr defaultRowHeight="13.2"/>
  <cols>
    <col min="1" max="1" width="8.44140625" style="78" customWidth="1"/>
    <col min="2" max="2" width="5.6640625" style="4" customWidth="1"/>
    <col min="3" max="4" width="4.6640625" style="4" customWidth="1"/>
    <col min="5" max="6" width="20.5546875" style="4" customWidth="1"/>
    <col min="7" max="7" width="8.33203125" style="4" customWidth="1"/>
    <col min="8" max="8" width="5.6640625" style="4" customWidth="1"/>
    <col min="9" max="9" width="4.6640625" style="4" customWidth="1"/>
    <col min="10" max="10" width="4.88671875" style="4" customWidth="1"/>
    <col min="11" max="11" width="2.88671875" style="4" customWidth="1"/>
    <col min="12" max="12" width="4.109375" style="4" hidden="1" customWidth="1"/>
    <col min="13" max="26" width="10.6640625" style="4" hidden="1" customWidth="1"/>
    <col min="27" max="27" width="3.33203125" style="4" hidden="1" customWidth="1"/>
    <col min="28" max="28" width="7.44140625" style="4" hidden="1" customWidth="1"/>
    <col min="29" max="29" width="21.109375" hidden="1" customWidth="1"/>
    <col min="30" max="37" width="9.109375" style="4" hidden="1" customWidth="1"/>
    <col min="38" max="38" width="13.109375" style="4" hidden="1" customWidth="1"/>
    <col min="39" max="39" width="4.109375" style="4" customWidth="1"/>
    <col min="40" max="40" width="2.33203125" style="4" customWidth="1"/>
    <col min="41" max="41" width="5.88671875" style="4" bestFit="1" customWidth="1"/>
    <col min="42" max="42" width="23.5546875" style="4" customWidth="1"/>
    <col min="43" max="43" width="7.6640625" style="4" customWidth="1"/>
    <col min="44" max="44" width="8.6640625" style="4" customWidth="1"/>
    <col min="45" max="47" width="7.6640625" style="4" customWidth="1"/>
    <col min="48" max="50" width="6.6640625" style="4" customWidth="1"/>
  </cols>
  <sheetData>
    <row r="1" spans="1:50" ht="22.8">
      <c r="A1" s="164" t="s">
        <v>41</v>
      </c>
      <c r="B1" s="165"/>
      <c r="C1" s="165"/>
      <c r="D1" s="165"/>
      <c r="E1" s="165"/>
      <c r="F1" s="165"/>
      <c r="G1" s="165"/>
      <c r="H1" s="165"/>
      <c r="I1" s="165"/>
      <c r="J1" s="165"/>
      <c r="L1" s="50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 t="s">
        <v>18</v>
      </c>
      <c r="AC1" s="51" t="s">
        <v>17</v>
      </c>
      <c r="AD1" s="52" t="s">
        <v>3</v>
      </c>
      <c r="AE1" s="52" t="s">
        <v>7</v>
      </c>
      <c r="AF1" s="52" t="s">
        <v>6</v>
      </c>
      <c r="AG1" s="52" t="s">
        <v>4</v>
      </c>
      <c r="AH1" s="52" t="s">
        <v>5</v>
      </c>
      <c r="AI1" s="52" t="s">
        <v>8</v>
      </c>
      <c r="AJ1" s="52" t="s">
        <v>9</v>
      </c>
      <c r="AK1" s="50" t="s">
        <v>10</v>
      </c>
      <c r="AL1" s="51" t="s">
        <v>18</v>
      </c>
      <c r="AO1" s="77"/>
      <c r="AP1" s="166" t="s">
        <v>43</v>
      </c>
      <c r="AQ1" s="166"/>
      <c r="AR1" s="166"/>
      <c r="AS1" s="166"/>
      <c r="AT1" s="166"/>
      <c r="AU1" s="166"/>
      <c r="AV1" s="166"/>
      <c r="AW1" s="166"/>
      <c r="AX1" s="166"/>
    </row>
    <row r="2" spans="1:50" ht="13.8" thickBot="1">
      <c r="AB2" s="4">
        <f t="shared" ref="AB2:AB7" ca="1" si="0">RANK(AL2,$AL$2:$AL$17)</f>
        <v>4</v>
      </c>
      <c r="AC2" s="100" t="s">
        <v>28</v>
      </c>
      <c r="AD2" s="4">
        <f t="shared" ref="AD2:AD7" si="1">COUNTIF(Q:T,AC2)</f>
        <v>2</v>
      </c>
      <c r="AE2" s="4">
        <f t="shared" ref="AE2:AE7" si="2">+AF2*3+AG2+AQ23</f>
        <v>1</v>
      </c>
      <c r="AF2" s="4">
        <f t="shared" ref="AF2:AF7" si="3">COUNTIF(M:M,AC2)+COUNTIF(O:O,AC2)</f>
        <v>0</v>
      </c>
      <c r="AG2" s="4">
        <f t="shared" ref="AG2:AG7" si="4">+AD2-AF2-AH2</f>
        <v>1</v>
      </c>
      <c r="AH2" s="4">
        <f t="shared" ref="AH2:AH7" si="5">COUNTIF(N:N,AC2)+COUNTIF(P:P,AC2)</f>
        <v>1</v>
      </c>
      <c r="AI2" s="4">
        <f t="shared" ref="AI2:AI7" ca="1" si="6">SUMIF(U:V,AC2,V:V)+SUMIF(X:Y,AC2,Y:Y)</f>
        <v>3</v>
      </c>
      <c r="AJ2" s="4">
        <f t="shared" ref="AJ2:AJ7" ca="1" si="7">SUMIF(U:W,AC2,W:W)+SUMIF(X:Z,AC2,Z:Z)</f>
        <v>7</v>
      </c>
      <c r="AK2" s="4">
        <f t="shared" ref="AK2:AK7" ca="1" si="8">+AI2-AJ2</f>
        <v>-4</v>
      </c>
      <c r="AL2" s="4">
        <f ca="1">+AE2+AK2/10000+AI2/10000000+1/1000000000</f>
        <v>0.99960030099999997</v>
      </c>
    </row>
    <row r="3" spans="1:50" ht="27.6" thickBot="1">
      <c r="A3" s="99"/>
      <c r="B3" s="2"/>
      <c r="C3" s="2"/>
      <c r="D3" s="2"/>
      <c r="E3" s="167" t="s">
        <v>42</v>
      </c>
      <c r="F3" s="167"/>
      <c r="G3" s="2"/>
      <c r="H3" s="2"/>
      <c r="I3" s="2"/>
      <c r="J3" s="2"/>
      <c r="AB3" s="4">
        <f t="shared" ca="1" si="0"/>
        <v>3</v>
      </c>
      <c r="AC3" s="100" t="s">
        <v>58</v>
      </c>
      <c r="AD3" s="4">
        <f t="shared" si="1"/>
        <v>1</v>
      </c>
      <c r="AE3" s="4">
        <f t="shared" si="2"/>
        <v>1</v>
      </c>
      <c r="AF3" s="4">
        <f t="shared" si="3"/>
        <v>0</v>
      </c>
      <c r="AG3" s="4">
        <f t="shared" si="4"/>
        <v>1</v>
      </c>
      <c r="AH3" s="4">
        <f t="shared" si="5"/>
        <v>0</v>
      </c>
      <c r="AI3" s="4">
        <f t="shared" ca="1" si="6"/>
        <v>2</v>
      </c>
      <c r="AJ3" s="4">
        <f t="shared" ca="1" si="7"/>
        <v>2</v>
      </c>
      <c r="AK3" s="4">
        <f t="shared" ca="1" si="8"/>
        <v>0</v>
      </c>
      <c r="AL3" s="4">
        <f ca="1">+AE3+AK3/10000+AI3/10000000+2/1000000000</f>
        <v>1.0000002019999998</v>
      </c>
      <c r="AO3" s="5" t="s">
        <v>19</v>
      </c>
      <c r="AP3" s="6" t="s">
        <v>17</v>
      </c>
      <c r="AQ3" s="6" t="s">
        <v>24</v>
      </c>
      <c r="AR3" s="34" t="s">
        <v>7</v>
      </c>
      <c r="AS3" s="7" t="s">
        <v>6</v>
      </c>
      <c r="AT3" s="8" t="s">
        <v>23</v>
      </c>
      <c r="AU3" s="9" t="s">
        <v>5</v>
      </c>
      <c r="AV3" s="10" t="s">
        <v>21</v>
      </c>
      <c r="AW3" s="11" t="s">
        <v>22</v>
      </c>
      <c r="AX3" s="12" t="s">
        <v>20</v>
      </c>
    </row>
    <row r="4" spans="1:50" ht="14.25" customHeight="1">
      <c r="A4" s="97" t="s">
        <v>44</v>
      </c>
      <c r="B4" s="1"/>
      <c r="C4" s="1"/>
      <c r="D4" s="1"/>
      <c r="E4" s="98"/>
      <c r="F4" s="98"/>
      <c r="G4" s="97" t="s">
        <v>35</v>
      </c>
      <c r="H4" s="1"/>
      <c r="I4" s="1"/>
      <c r="J4" s="1"/>
      <c r="M4" s="21" t="s">
        <v>11</v>
      </c>
      <c r="N4" s="22" t="s">
        <v>12</v>
      </c>
      <c r="O4" s="22" t="s">
        <v>11</v>
      </c>
      <c r="P4" s="23" t="s">
        <v>12</v>
      </c>
      <c r="Q4" s="21" t="s">
        <v>13</v>
      </c>
      <c r="R4" s="22" t="s">
        <v>13</v>
      </c>
      <c r="S4" s="22" t="s">
        <v>13</v>
      </c>
      <c r="T4" s="23" t="s">
        <v>13</v>
      </c>
      <c r="U4" s="21" t="s">
        <v>16</v>
      </c>
      <c r="V4" s="22" t="s">
        <v>14</v>
      </c>
      <c r="W4" s="22" t="s">
        <v>15</v>
      </c>
      <c r="X4" s="22" t="s">
        <v>16</v>
      </c>
      <c r="Y4" s="22" t="s">
        <v>14</v>
      </c>
      <c r="Z4" s="23" t="s">
        <v>15</v>
      </c>
      <c r="AA4" s="101"/>
      <c r="AB4" s="4">
        <f t="shared" ca="1" si="0"/>
        <v>5</v>
      </c>
      <c r="AC4" s="100" t="s">
        <v>32</v>
      </c>
      <c r="AD4" s="4">
        <f t="shared" si="1"/>
        <v>0</v>
      </c>
      <c r="AE4" s="4">
        <f t="shared" si="2"/>
        <v>0</v>
      </c>
      <c r="AF4" s="4">
        <f t="shared" si="3"/>
        <v>0</v>
      </c>
      <c r="AG4" s="4">
        <f t="shared" si="4"/>
        <v>0</v>
      </c>
      <c r="AH4" s="4">
        <f t="shared" si="5"/>
        <v>0</v>
      </c>
      <c r="AI4" s="4">
        <f t="shared" ca="1" si="6"/>
        <v>0</v>
      </c>
      <c r="AJ4" s="4">
        <f t="shared" ca="1" si="7"/>
        <v>0</v>
      </c>
      <c r="AK4" s="4">
        <f t="shared" ca="1" si="8"/>
        <v>0</v>
      </c>
      <c r="AL4" s="4">
        <f ca="1">+AE4+AK4/10000+AI4/10000000+3/1000000000</f>
        <v>3E-9</v>
      </c>
      <c r="AO4" s="13">
        <v>1</v>
      </c>
      <c r="AP4" s="14" t="str">
        <f t="shared" ref="AP4:AX9" ca="1" si="9">VLOOKUP($AO4,$AB$2:$AK$17,AC$18,FALSE)</f>
        <v>Ο.ΣΥ.Π.Α.</v>
      </c>
      <c r="AQ4" s="53">
        <f t="shared" ca="1" si="9"/>
        <v>2</v>
      </c>
      <c r="AR4" s="54">
        <f t="shared" ca="1" si="9"/>
        <v>4</v>
      </c>
      <c r="AS4" s="55">
        <f t="shared" ca="1" si="9"/>
        <v>1</v>
      </c>
      <c r="AT4" s="56">
        <f t="shared" ca="1" si="9"/>
        <v>1</v>
      </c>
      <c r="AU4" s="57">
        <f t="shared" ca="1" si="9"/>
        <v>0</v>
      </c>
      <c r="AV4" s="55">
        <f t="shared" ca="1" si="9"/>
        <v>7</v>
      </c>
      <c r="AW4" s="56">
        <f t="shared" ca="1" si="9"/>
        <v>3</v>
      </c>
      <c r="AX4" s="57">
        <f t="shared" ca="1" si="9"/>
        <v>4</v>
      </c>
    </row>
    <row r="5" spans="1:50" ht="14.25" customHeight="1" thickBot="1">
      <c r="A5" s="96" t="s">
        <v>0</v>
      </c>
      <c r="B5" s="94" t="s">
        <v>1</v>
      </c>
      <c r="C5" s="93" t="s">
        <v>2</v>
      </c>
      <c r="D5" s="93"/>
      <c r="E5" s="95"/>
      <c r="F5" s="95"/>
      <c r="G5" s="94" t="s">
        <v>0</v>
      </c>
      <c r="H5" s="94" t="s">
        <v>1</v>
      </c>
      <c r="I5" s="93" t="s">
        <v>2</v>
      </c>
      <c r="J5" s="93"/>
      <c r="M5" s="24"/>
      <c r="N5" s="25"/>
      <c r="O5" s="25"/>
      <c r="P5" s="26"/>
      <c r="Q5" s="24"/>
      <c r="R5" s="25"/>
      <c r="S5" s="25"/>
      <c r="T5" s="26"/>
      <c r="U5" s="24"/>
      <c r="V5" s="25"/>
      <c r="W5" s="25"/>
      <c r="X5" s="25"/>
      <c r="Y5" s="25"/>
      <c r="Z5" s="26"/>
      <c r="AA5" s="101"/>
      <c r="AB5" s="4">
        <f t="shared" ca="1" si="0"/>
        <v>6</v>
      </c>
      <c r="AC5" s="100" t="s">
        <v>49</v>
      </c>
      <c r="AD5" s="4">
        <f t="shared" si="1"/>
        <v>1</v>
      </c>
      <c r="AE5" s="4">
        <f t="shared" si="2"/>
        <v>0</v>
      </c>
      <c r="AF5" s="4">
        <f t="shared" si="3"/>
        <v>0</v>
      </c>
      <c r="AG5" s="4">
        <f t="shared" si="4"/>
        <v>0</v>
      </c>
      <c r="AH5" s="4">
        <f t="shared" si="5"/>
        <v>1</v>
      </c>
      <c r="AI5" s="4">
        <f t="shared" ca="1" si="6"/>
        <v>1</v>
      </c>
      <c r="AJ5" s="4">
        <f t="shared" ca="1" si="7"/>
        <v>3</v>
      </c>
      <c r="AK5" s="4">
        <f t="shared" ca="1" si="8"/>
        <v>-2</v>
      </c>
      <c r="AL5" s="4">
        <f ca="1">+AE5+AK5/10000+AI5/10000000+4/1000000000</f>
        <v>-1.99896E-4</v>
      </c>
      <c r="AO5" s="15">
        <v>2</v>
      </c>
      <c r="AP5" s="16" t="str">
        <f t="shared" ca="1" si="9"/>
        <v>ΠΥΡΟΣΒΕΣΤΙΚΗ</v>
      </c>
      <c r="AQ5" s="17">
        <f t="shared" ca="1" si="9"/>
        <v>2</v>
      </c>
      <c r="AR5" s="35">
        <f t="shared" ca="1" si="9"/>
        <v>4</v>
      </c>
      <c r="AS5" s="18">
        <f t="shared" ca="1" si="9"/>
        <v>1</v>
      </c>
      <c r="AT5" s="19">
        <f t="shared" ca="1" si="9"/>
        <v>1</v>
      </c>
      <c r="AU5" s="20">
        <f t="shared" ca="1" si="9"/>
        <v>0</v>
      </c>
      <c r="AV5" s="18">
        <f t="shared" ca="1" si="9"/>
        <v>5</v>
      </c>
      <c r="AW5" s="19">
        <f t="shared" ca="1" si="9"/>
        <v>3</v>
      </c>
      <c r="AX5" s="20">
        <f t="shared" ca="1" si="9"/>
        <v>2</v>
      </c>
    </row>
    <row r="6" spans="1:50" ht="14.25" customHeight="1" thickTop="1">
      <c r="A6" s="92"/>
      <c r="B6" s="37"/>
      <c r="C6" s="38"/>
      <c r="D6" s="91"/>
      <c r="E6" s="90" t="str">
        <f>AC3</f>
        <v>Π.Ο.Ε./Υ.ΕΘ.Α..</v>
      </c>
      <c r="F6" s="90" t="str">
        <f>AC4</f>
        <v>ΡΕΠΟ</v>
      </c>
      <c r="G6" s="41"/>
      <c r="H6" s="42"/>
      <c r="I6" s="38"/>
      <c r="J6" s="89"/>
      <c r="M6" s="27" t="str">
        <f t="shared" ref="M6:M57" si="10">IF(C6&lt;&gt;"",IF(C6&gt;D6,E6,IF(C6&lt;D6,F6,"isopalia")),"")</f>
        <v/>
      </c>
      <c r="N6" s="29" t="str">
        <f t="shared" ref="N6:N57" si="11">IF(C6&lt;&gt;"",IF(C6&lt;D6,E6,IF(C6&gt;D6,F6,"isopalia")),"")</f>
        <v/>
      </c>
      <c r="O6" s="29" t="str">
        <f t="shared" ref="O6:O57" si="12">IF(I6&lt;&gt;"",IF(I6&gt;J6,E6,IF(I6&lt;J6,F6,"isopalia")),"")</f>
        <v/>
      </c>
      <c r="P6" s="30" t="str">
        <f t="shared" ref="P6:P57" si="13">IF(I6&lt;&gt;"",IF(I6&lt;J6,E6,IF(I6&gt;J6,F6,"isopalia")),"")</f>
        <v/>
      </c>
      <c r="Q6" s="27" t="str">
        <f t="shared" ref="Q6:Q69" si="14">IF(C6&lt;&gt;"",E6,"")</f>
        <v/>
      </c>
      <c r="R6" s="29" t="str">
        <f t="shared" ref="R6:R69" si="15">IF(C6&lt;&gt;"",F6,"")</f>
        <v/>
      </c>
      <c r="S6" s="29" t="str">
        <f t="shared" ref="S6:S69" si="16">IF(I6&lt;&gt;"",E6,"")</f>
        <v/>
      </c>
      <c r="T6" s="30" t="str">
        <f t="shared" ref="T6:T69" si="17">IF(I6&lt;&gt;"",F6,"")</f>
        <v/>
      </c>
      <c r="U6" s="27" t="str">
        <f t="shared" ref="U6:U69" si="18">+E6</f>
        <v>Π.Ο.Ε./Υ.ΕΘ.Α..</v>
      </c>
      <c r="V6" s="28">
        <f t="shared" ref="V6:W37" si="19">+C6+I6</f>
        <v>0</v>
      </c>
      <c r="W6" s="28">
        <f t="shared" si="19"/>
        <v>0</v>
      </c>
      <c r="X6" s="29" t="str">
        <f t="shared" ref="X6:X69" si="20">+F6</f>
        <v>ΡΕΠΟ</v>
      </c>
      <c r="Y6" s="29">
        <f t="shared" ref="Y6:Y69" si="21">+D6+J6</f>
        <v>0</v>
      </c>
      <c r="Z6" s="31">
        <f t="shared" ref="Z6:Z69" si="22">+C6+I6</f>
        <v>0</v>
      </c>
      <c r="AA6" s="28"/>
      <c r="AB6" s="4">
        <f t="shared" ca="1" si="0"/>
        <v>2</v>
      </c>
      <c r="AC6" s="100" t="s">
        <v>31</v>
      </c>
      <c r="AD6" s="4">
        <f t="shared" si="1"/>
        <v>2</v>
      </c>
      <c r="AE6" s="4">
        <f t="shared" si="2"/>
        <v>4</v>
      </c>
      <c r="AF6" s="4">
        <f t="shared" si="3"/>
        <v>1</v>
      </c>
      <c r="AG6" s="4">
        <f t="shared" si="4"/>
        <v>1</v>
      </c>
      <c r="AH6" s="4">
        <f t="shared" si="5"/>
        <v>0</v>
      </c>
      <c r="AI6" s="4">
        <f t="shared" ca="1" si="6"/>
        <v>5</v>
      </c>
      <c r="AJ6" s="4">
        <f t="shared" ca="1" si="7"/>
        <v>3</v>
      </c>
      <c r="AK6" s="4">
        <f t="shared" ca="1" si="8"/>
        <v>2</v>
      </c>
      <c r="AL6" s="4">
        <f ca="1">+AE6+AK6/10000+AI6/10000000+5/1000000000</f>
        <v>4.0002005050000005</v>
      </c>
      <c r="AO6" s="15">
        <v>3</v>
      </c>
      <c r="AP6" s="16" t="str">
        <f t="shared" ca="1" si="9"/>
        <v>Π.Ο.Ε./Υ.ΕΘ.Α..</v>
      </c>
      <c r="AQ6" s="17">
        <f t="shared" ca="1" si="9"/>
        <v>1</v>
      </c>
      <c r="AR6" s="35">
        <f t="shared" ca="1" si="9"/>
        <v>1</v>
      </c>
      <c r="AS6" s="18">
        <f t="shared" ca="1" si="9"/>
        <v>0</v>
      </c>
      <c r="AT6" s="19">
        <f t="shared" ca="1" si="9"/>
        <v>1</v>
      </c>
      <c r="AU6" s="20">
        <f t="shared" ca="1" si="9"/>
        <v>0</v>
      </c>
      <c r="AV6" s="18">
        <f t="shared" ca="1" si="9"/>
        <v>2</v>
      </c>
      <c r="AW6" s="19">
        <f t="shared" ca="1" si="9"/>
        <v>2</v>
      </c>
      <c r="AX6" s="20">
        <f t="shared" ca="1" si="9"/>
        <v>0</v>
      </c>
    </row>
    <row r="7" spans="1:50" ht="14.25" customHeight="1">
      <c r="A7" s="88"/>
      <c r="B7" s="39"/>
      <c r="C7" s="40">
        <v>1</v>
      </c>
      <c r="D7" s="87">
        <v>3</v>
      </c>
      <c r="E7" s="86" t="str">
        <f>AC5</f>
        <v>Γ.Λ.Κ.</v>
      </c>
      <c r="F7" s="86" t="str">
        <f>AC6</f>
        <v>ΠΥΡΟΣΒΕΣΤΙΚΗ</v>
      </c>
      <c r="G7" s="43"/>
      <c r="H7" s="44"/>
      <c r="I7" s="40"/>
      <c r="J7" s="85"/>
      <c r="M7" s="27" t="str">
        <f t="shared" si="10"/>
        <v>ΠΥΡΟΣΒΕΣΤΙΚΗ</v>
      </c>
      <c r="N7" s="29" t="str">
        <f t="shared" si="11"/>
        <v>Γ.Λ.Κ.</v>
      </c>
      <c r="O7" s="29" t="str">
        <f t="shared" si="12"/>
        <v/>
      </c>
      <c r="P7" s="30" t="str">
        <f t="shared" si="13"/>
        <v/>
      </c>
      <c r="Q7" s="27" t="str">
        <f t="shared" si="14"/>
        <v>Γ.Λ.Κ.</v>
      </c>
      <c r="R7" s="29" t="str">
        <f t="shared" si="15"/>
        <v>ΠΥΡΟΣΒΕΣΤΙΚΗ</v>
      </c>
      <c r="S7" s="29" t="str">
        <f t="shared" si="16"/>
        <v/>
      </c>
      <c r="T7" s="30" t="str">
        <f t="shared" si="17"/>
        <v/>
      </c>
      <c r="U7" s="27" t="str">
        <f t="shared" si="18"/>
        <v>Γ.Λ.Κ.</v>
      </c>
      <c r="V7" s="28">
        <f t="shared" si="19"/>
        <v>1</v>
      </c>
      <c r="W7" s="28">
        <f t="shared" si="19"/>
        <v>3</v>
      </c>
      <c r="X7" s="29" t="str">
        <f t="shared" si="20"/>
        <v>ΠΥΡΟΣΒΕΣΤΙΚΗ</v>
      </c>
      <c r="Y7" s="29">
        <f t="shared" si="21"/>
        <v>3</v>
      </c>
      <c r="Z7" s="31">
        <f t="shared" si="22"/>
        <v>1</v>
      </c>
      <c r="AA7" s="28"/>
      <c r="AB7" s="4">
        <f t="shared" ca="1" si="0"/>
        <v>1</v>
      </c>
      <c r="AC7" s="100" t="s">
        <v>34</v>
      </c>
      <c r="AD7" s="4">
        <f t="shared" si="1"/>
        <v>2</v>
      </c>
      <c r="AE7" s="4">
        <f t="shared" si="2"/>
        <v>4</v>
      </c>
      <c r="AF7" s="4">
        <f t="shared" si="3"/>
        <v>1</v>
      </c>
      <c r="AG7" s="4">
        <f t="shared" si="4"/>
        <v>1</v>
      </c>
      <c r="AH7" s="4">
        <f t="shared" si="5"/>
        <v>0</v>
      </c>
      <c r="AI7" s="4">
        <f t="shared" ca="1" si="6"/>
        <v>7</v>
      </c>
      <c r="AJ7" s="4">
        <f t="shared" ca="1" si="7"/>
        <v>3</v>
      </c>
      <c r="AK7" s="4">
        <f t="shared" ca="1" si="8"/>
        <v>4</v>
      </c>
      <c r="AL7" s="4">
        <f ca="1">+AE7+AK7/10000+AI7/10000000+6/1000000000</f>
        <v>4.0004007059999998</v>
      </c>
      <c r="AO7" s="15">
        <v>4</v>
      </c>
      <c r="AP7" s="16" t="str">
        <f t="shared" ca="1" si="9"/>
        <v>ΕΠΙΜΕΛΗΤΗΡΙΑ</v>
      </c>
      <c r="AQ7" s="17">
        <f t="shared" ca="1" si="9"/>
        <v>2</v>
      </c>
      <c r="AR7" s="35">
        <f t="shared" ca="1" si="9"/>
        <v>1</v>
      </c>
      <c r="AS7" s="18">
        <f t="shared" ca="1" si="9"/>
        <v>0</v>
      </c>
      <c r="AT7" s="19">
        <f t="shared" ca="1" si="9"/>
        <v>1</v>
      </c>
      <c r="AU7" s="20">
        <f t="shared" ca="1" si="9"/>
        <v>1</v>
      </c>
      <c r="AV7" s="18">
        <f t="shared" ca="1" si="9"/>
        <v>3</v>
      </c>
      <c r="AW7" s="19">
        <f t="shared" ca="1" si="9"/>
        <v>7</v>
      </c>
      <c r="AX7" s="20">
        <f t="shared" ca="1" si="9"/>
        <v>-4</v>
      </c>
    </row>
    <row r="8" spans="1:50" ht="14.25" customHeight="1">
      <c r="A8" s="88"/>
      <c r="B8" s="39"/>
      <c r="C8" s="40">
        <v>1</v>
      </c>
      <c r="D8" s="87">
        <v>5</v>
      </c>
      <c r="E8" s="86" t="str">
        <f>AC2</f>
        <v>ΕΠΙΜΕΛΗΤΗΡΙΑ</v>
      </c>
      <c r="F8" s="86" t="str">
        <f>AC7</f>
        <v>Ο.ΣΥ.Π.Α.</v>
      </c>
      <c r="G8" s="43"/>
      <c r="H8" s="44"/>
      <c r="I8" s="40"/>
      <c r="J8" s="85"/>
      <c r="M8" s="27" t="str">
        <f t="shared" si="10"/>
        <v>Ο.ΣΥ.Π.Α.</v>
      </c>
      <c r="N8" s="29" t="str">
        <f t="shared" si="11"/>
        <v>ΕΠΙΜΕΛΗΤΗΡΙΑ</v>
      </c>
      <c r="O8" s="29" t="str">
        <f t="shared" si="12"/>
        <v/>
      </c>
      <c r="P8" s="30" t="str">
        <f t="shared" si="13"/>
        <v/>
      </c>
      <c r="Q8" s="27" t="str">
        <f t="shared" si="14"/>
        <v>ΕΠΙΜΕΛΗΤΗΡΙΑ</v>
      </c>
      <c r="R8" s="29" t="str">
        <f t="shared" si="15"/>
        <v>Ο.ΣΥ.Π.Α.</v>
      </c>
      <c r="S8" s="29" t="str">
        <f t="shared" si="16"/>
        <v/>
      </c>
      <c r="T8" s="30" t="str">
        <f t="shared" si="17"/>
        <v/>
      </c>
      <c r="U8" s="27" t="str">
        <f t="shared" si="18"/>
        <v>ΕΠΙΜΕΛΗΤΗΡΙΑ</v>
      </c>
      <c r="V8" s="28">
        <f t="shared" si="19"/>
        <v>1</v>
      </c>
      <c r="W8" s="28">
        <f t="shared" si="19"/>
        <v>5</v>
      </c>
      <c r="X8" s="29" t="str">
        <f t="shared" si="20"/>
        <v>Ο.ΣΥ.Π.Α.</v>
      </c>
      <c r="Y8" s="29">
        <f t="shared" si="21"/>
        <v>5</v>
      </c>
      <c r="Z8" s="31">
        <f t="shared" si="22"/>
        <v>1</v>
      </c>
      <c r="AA8" s="28"/>
      <c r="AO8" s="15">
        <v>5</v>
      </c>
      <c r="AP8" s="16" t="str">
        <f t="shared" ca="1" si="9"/>
        <v>ΡΕΠΟ</v>
      </c>
      <c r="AQ8" s="17">
        <f t="shared" ca="1" si="9"/>
        <v>0</v>
      </c>
      <c r="AR8" s="35">
        <f t="shared" ca="1" si="9"/>
        <v>0</v>
      </c>
      <c r="AS8" s="18">
        <f t="shared" ca="1" si="9"/>
        <v>0</v>
      </c>
      <c r="AT8" s="19">
        <f t="shared" ca="1" si="9"/>
        <v>0</v>
      </c>
      <c r="AU8" s="20">
        <f t="shared" ca="1" si="9"/>
        <v>0</v>
      </c>
      <c r="AV8" s="18">
        <f t="shared" ca="1" si="9"/>
        <v>0</v>
      </c>
      <c r="AW8" s="19">
        <f t="shared" ca="1" si="9"/>
        <v>0</v>
      </c>
      <c r="AX8" s="20">
        <f t="shared" ca="1" si="9"/>
        <v>0</v>
      </c>
    </row>
    <row r="9" spans="1:50" ht="14.25" customHeight="1" thickBot="1">
      <c r="A9" s="99"/>
      <c r="B9" s="2"/>
      <c r="C9" s="2"/>
      <c r="D9" s="2"/>
      <c r="E9" s="33"/>
      <c r="F9" s="33"/>
      <c r="G9" s="2"/>
      <c r="H9" s="2"/>
      <c r="I9" s="2"/>
      <c r="J9" s="2"/>
      <c r="M9" s="27" t="str">
        <f t="shared" si="10"/>
        <v/>
      </c>
      <c r="N9" s="29" t="str">
        <f t="shared" si="11"/>
        <v/>
      </c>
      <c r="O9" s="29" t="str">
        <f t="shared" si="12"/>
        <v/>
      </c>
      <c r="P9" s="30" t="str">
        <f t="shared" si="13"/>
        <v/>
      </c>
      <c r="Q9" s="27" t="str">
        <f t="shared" si="14"/>
        <v/>
      </c>
      <c r="R9" s="29" t="str">
        <f t="shared" si="15"/>
        <v/>
      </c>
      <c r="S9" s="29" t="str">
        <f t="shared" si="16"/>
        <v/>
      </c>
      <c r="T9" s="30" t="str">
        <f t="shared" si="17"/>
        <v/>
      </c>
      <c r="U9" s="27">
        <f t="shared" si="18"/>
        <v>0</v>
      </c>
      <c r="V9" s="28">
        <f t="shared" si="19"/>
        <v>0</v>
      </c>
      <c r="W9" s="28">
        <f t="shared" si="19"/>
        <v>0</v>
      </c>
      <c r="X9" s="29">
        <f t="shared" si="20"/>
        <v>0</v>
      </c>
      <c r="Y9" s="29">
        <f t="shared" si="21"/>
        <v>0</v>
      </c>
      <c r="Z9" s="31">
        <f t="shared" si="22"/>
        <v>0</v>
      </c>
      <c r="AA9" s="28"/>
      <c r="AO9" s="71">
        <v>6</v>
      </c>
      <c r="AP9" s="70" t="str">
        <f t="shared" ca="1" si="9"/>
        <v>Γ.Λ.Κ.</v>
      </c>
      <c r="AQ9" s="69">
        <f t="shared" ca="1" si="9"/>
        <v>1</v>
      </c>
      <c r="AR9" s="68">
        <f t="shared" ca="1" si="9"/>
        <v>0</v>
      </c>
      <c r="AS9" s="67">
        <f t="shared" ca="1" si="9"/>
        <v>0</v>
      </c>
      <c r="AT9" s="66">
        <f t="shared" ca="1" si="9"/>
        <v>0</v>
      </c>
      <c r="AU9" s="65">
        <f t="shared" ca="1" si="9"/>
        <v>1</v>
      </c>
      <c r="AV9" s="67">
        <f t="shared" ca="1" si="9"/>
        <v>1</v>
      </c>
      <c r="AW9" s="66">
        <f t="shared" ca="1" si="9"/>
        <v>3</v>
      </c>
      <c r="AX9" s="65">
        <f t="shared" ca="1" si="9"/>
        <v>-2</v>
      </c>
    </row>
    <row r="10" spans="1:50" ht="14.25" customHeight="1">
      <c r="A10" s="97" t="s">
        <v>45</v>
      </c>
      <c r="B10" s="1"/>
      <c r="C10" s="1"/>
      <c r="D10" s="1"/>
      <c r="E10" s="98"/>
      <c r="F10" s="98"/>
      <c r="G10" s="97" t="s">
        <v>29</v>
      </c>
      <c r="H10" s="1"/>
      <c r="I10" s="1"/>
      <c r="J10" s="1"/>
      <c r="M10" s="27" t="str">
        <f t="shared" si="10"/>
        <v/>
      </c>
      <c r="N10" s="29" t="str">
        <f t="shared" si="11"/>
        <v/>
      </c>
      <c r="O10" s="29" t="str">
        <f t="shared" si="12"/>
        <v/>
      </c>
      <c r="P10" s="30" t="str">
        <f t="shared" si="13"/>
        <v/>
      </c>
      <c r="Q10" s="27" t="str">
        <f t="shared" si="14"/>
        <v/>
      </c>
      <c r="R10" s="29" t="str">
        <f t="shared" si="15"/>
        <v/>
      </c>
      <c r="S10" s="29" t="str">
        <f t="shared" si="16"/>
        <v/>
      </c>
      <c r="T10" s="30" t="str">
        <f t="shared" si="17"/>
        <v/>
      </c>
      <c r="U10" s="27">
        <f t="shared" si="18"/>
        <v>0</v>
      </c>
      <c r="V10" s="28">
        <f t="shared" si="19"/>
        <v>0</v>
      </c>
      <c r="W10" s="28">
        <f t="shared" si="19"/>
        <v>0</v>
      </c>
      <c r="X10" s="29">
        <f t="shared" si="20"/>
        <v>0</v>
      </c>
      <c r="Y10" s="29">
        <f t="shared" si="21"/>
        <v>0</v>
      </c>
      <c r="Z10" s="31">
        <f t="shared" si="22"/>
        <v>0</v>
      </c>
      <c r="AA10" s="28"/>
      <c r="AO10" s="113"/>
      <c r="AP10" s="113"/>
      <c r="AQ10" s="113"/>
      <c r="AR10" s="113"/>
      <c r="AS10" s="113"/>
      <c r="AT10" s="113"/>
      <c r="AU10" s="113"/>
      <c r="AV10" s="113"/>
      <c r="AW10" s="113"/>
      <c r="AX10" s="32"/>
    </row>
    <row r="11" spans="1:50" ht="14.25" customHeight="1" thickBot="1">
      <c r="A11" s="96" t="s">
        <v>0</v>
      </c>
      <c r="B11" s="94" t="s">
        <v>1</v>
      </c>
      <c r="C11" s="93"/>
      <c r="D11" s="93" t="s">
        <v>2</v>
      </c>
      <c r="E11" s="95"/>
      <c r="F11" s="95"/>
      <c r="G11" s="94" t="s">
        <v>0</v>
      </c>
      <c r="H11" s="94" t="s">
        <v>1</v>
      </c>
      <c r="I11" s="93"/>
      <c r="J11" s="93" t="s">
        <v>2</v>
      </c>
      <c r="M11" s="27" t="str">
        <f t="shared" si="10"/>
        <v/>
      </c>
      <c r="N11" s="29" t="str">
        <f t="shared" si="11"/>
        <v/>
      </c>
      <c r="O11" s="29" t="str">
        <f t="shared" si="12"/>
        <v/>
      </c>
      <c r="P11" s="30" t="str">
        <f t="shared" si="13"/>
        <v/>
      </c>
      <c r="Q11" s="27" t="str">
        <f t="shared" si="14"/>
        <v/>
      </c>
      <c r="R11" s="29" t="str">
        <f t="shared" si="15"/>
        <v/>
      </c>
      <c r="S11" s="29" t="str">
        <f t="shared" si="16"/>
        <v/>
      </c>
      <c r="T11" s="30" t="str">
        <f t="shared" si="17"/>
        <v/>
      </c>
      <c r="U11" s="27">
        <f t="shared" si="18"/>
        <v>0</v>
      </c>
      <c r="V11" s="28">
        <f t="shared" si="19"/>
        <v>0</v>
      </c>
      <c r="W11" s="28" t="e">
        <f t="shared" si="19"/>
        <v>#VALUE!</v>
      </c>
      <c r="X11" s="29">
        <f t="shared" si="20"/>
        <v>0</v>
      </c>
      <c r="Y11" s="29" t="e">
        <f t="shared" si="21"/>
        <v>#VALUE!</v>
      </c>
      <c r="Z11" s="31">
        <f t="shared" si="22"/>
        <v>0</v>
      </c>
      <c r="AA11" s="28"/>
      <c r="AO11" s="113"/>
      <c r="AP11" s="113"/>
      <c r="AQ11" s="113"/>
      <c r="AR11" s="113"/>
      <c r="AS11" s="113"/>
      <c r="AT11" s="113"/>
      <c r="AU11" s="113"/>
      <c r="AV11" s="113"/>
      <c r="AW11" s="113"/>
      <c r="AX11" s="32"/>
    </row>
    <row r="12" spans="1:50" ht="14.25" customHeight="1" thickTop="1">
      <c r="A12" s="92"/>
      <c r="B12" s="37"/>
      <c r="C12" s="38"/>
      <c r="D12" s="91"/>
      <c r="E12" s="90" t="str">
        <f>AC4</f>
        <v>ΡΕΠΟ</v>
      </c>
      <c r="F12" s="90" t="str">
        <f>AC5</f>
        <v>Γ.Λ.Κ.</v>
      </c>
      <c r="G12" s="41"/>
      <c r="H12" s="42"/>
      <c r="I12" s="38"/>
      <c r="J12" s="89"/>
      <c r="M12" s="27" t="str">
        <f t="shared" si="10"/>
        <v/>
      </c>
      <c r="N12" s="29" t="str">
        <f t="shared" si="11"/>
        <v/>
      </c>
      <c r="O12" s="29" t="str">
        <f t="shared" si="12"/>
        <v/>
      </c>
      <c r="P12" s="30" t="str">
        <f t="shared" si="13"/>
        <v/>
      </c>
      <c r="Q12" s="27" t="str">
        <f t="shared" si="14"/>
        <v/>
      </c>
      <c r="R12" s="29" t="str">
        <f t="shared" si="15"/>
        <v/>
      </c>
      <c r="S12" s="29" t="str">
        <f t="shared" si="16"/>
        <v/>
      </c>
      <c r="T12" s="30" t="str">
        <f t="shared" si="17"/>
        <v/>
      </c>
      <c r="U12" s="27" t="str">
        <f t="shared" si="18"/>
        <v>ΡΕΠΟ</v>
      </c>
      <c r="V12" s="28">
        <f t="shared" si="19"/>
        <v>0</v>
      </c>
      <c r="W12" s="28">
        <f t="shared" si="19"/>
        <v>0</v>
      </c>
      <c r="X12" s="29" t="str">
        <f t="shared" si="20"/>
        <v>Γ.Λ.Κ.</v>
      </c>
      <c r="Y12" s="29">
        <f t="shared" si="21"/>
        <v>0</v>
      </c>
      <c r="Z12" s="31">
        <f t="shared" si="22"/>
        <v>0</v>
      </c>
      <c r="AA12" s="28"/>
      <c r="AO12" s="113"/>
      <c r="AP12" s="113"/>
      <c r="AQ12" s="113"/>
      <c r="AR12" s="113"/>
      <c r="AS12" s="113"/>
      <c r="AT12" s="113"/>
      <c r="AU12" s="113"/>
      <c r="AV12" s="113"/>
      <c r="AW12" s="113"/>
      <c r="AX12" s="32"/>
    </row>
    <row r="13" spans="1:50" ht="14.25" customHeight="1">
      <c r="A13" s="88"/>
      <c r="B13" s="39"/>
      <c r="C13" s="40">
        <v>2</v>
      </c>
      <c r="D13" s="87">
        <v>2</v>
      </c>
      <c r="E13" s="86" t="str">
        <f>AC7</f>
        <v>Ο.ΣΥ.Π.Α.</v>
      </c>
      <c r="F13" s="86" t="str">
        <f>AC3</f>
        <v>Π.Ο.Ε./Υ.ΕΘ.Α..</v>
      </c>
      <c r="G13" s="43"/>
      <c r="H13" s="44"/>
      <c r="I13" s="40"/>
      <c r="J13" s="85"/>
      <c r="M13" s="27" t="str">
        <f t="shared" si="10"/>
        <v>isopalia</v>
      </c>
      <c r="N13" s="29" t="str">
        <f t="shared" si="11"/>
        <v>isopalia</v>
      </c>
      <c r="O13" s="29" t="str">
        <f t="shared" si="12"/>
        <v/>
      </c>
      <c r="P13" s="30" t="str">
        <f t="shared" si="13"/>
        <v/>
      </c>
      <c r="Q13" s="27" t="str">
        <f t="shared" si="14"/>
        <v>Ο.ΣΥ.Π.Α.</v>
      </c>
      <c r="R13" s="29" t="str">
        <f t="shared" si="15"/>
        <v>Π.Ο.Ε./Υ.ΕΘ.Α..</v>
      </c>
      <c r="S13" s="29" t="str">
        <f t="shared" si="16"/>
        <v/>
      </c>
      <c r="T13" s="30" t="str">
        <f t="shared" si="17"/>
        <v/>
      </c>
      <c r="U13" s="27" t="str">
        <f t="shared" si="18"/>
        <v>Ο.ΣΥ.Π.Α.</v>
      </c>
      <c r="V13" s="28">
        <f t="shared" si="19"/>
        <v>2</v>
      </c>
      <c r="W13" s="28">
        <f t="shared" si="19"/>
        <v>2</v>
      </c>
      <c r="X13" s="29" t="str">
        <f t="shared" si="20"/>
        <v>Π.Ο.Ε./Υ.ΕΘ.Α..</v>
      </c>
      <c r="Y13" s="29">
        <f t="shared" si="21"/>
        <v>2</v>
      </c>
      <c r="Z13" s="31">
        <f t="shared" si="22"/>
        <v>2</v>
      </c>
      <c r="AA13" s="28"/>
      <c r="AO13" s="113"/>
      <c r="AP13" s="113"/>
      <c r="AQ13" s="113"/>
      <c r="AR13" s="113"/>
      <c r="AS13" s="113"/>
      <c r="AT13" s="113"/>
      <c r="AU13" s="113"/>
      <c r="AV13" s="113"/>
      <c r="AW13" s="113"/>
      <c r="AX13" s="32"/>
    </row>
    <row r="14" spans="1:50" ht="14.25" customHeight="1">
      <c r="A14" s="88"/>
      <c r="B14" s="39"/>
      <c r="C14" s="40">
        <v>2</v>
      </c>
      <c r="D14" s="87">
        <v>2</v>
      </c>
      <c r="E14" s="86" t="str">
        <f>AC6</f>
        <v>ΠΥΡΟΣΒΕΣΤΙΚΗ</v>
      </c>
      <c r="F14" s="86" t="str">
        <f>AC2</f>
        <v>ΕΠΙΜΕΛΗΤΗΡΙΑ</v>
      </c>
      <c r="G14" s="43"/>
      <c r="H14" s="44"/>
      <c r="I14" s="40"/>
      <c r="J14" s="85"/>
      <c r="M14" s="27" t="str">
        <f t="shared" si="10"/>
        <v>isopalia</v>
      </c>
      <c r="N14" s="29" t="str">
        <f t="shared" si="11"/>
        <v>isopalia</v>
      </c>
      <c r="O14" s="29" t="str">
        <f t="shared" si="12"/>
        <v/>
      </c>
      <c r="P14" s="30" t="str">
        <f t="shared" si="13"/>
        <v/>
      </c>
      <c r="Q14" s="27" t="str">
        <f t="shared" si="14"/>
        <v>ΠΥΡΟΣΒΕΣΤΙΚΗ</v>
      </c>
      <c r="R14" s="29" t="str">
        <f t="shared" si="15"/>
        <v>ΕΠΙΜΕΛΗΤΗΡΙΑ</v>
      </c>
      <c r="S14" s="29" t="str">
        <f t="shared" si="16"/>
        <v/>
      </c>
      <c r="T14" s="30" t="str">
        <f t="shared" si="17"/>
        <v/>
      </c>
      <c r="U14" s="27" t="str">
        <f t="shared" si="18"/>
        <v>ΠΥΡΟΣΒΕΣΤΙΚΗ</v>
      </c>
      <c r="V14" s="28">
        <f t="shared" si="19"/>
        <v>2</v>
      </c>
      <c r="W14" s="28">
        <f t="shared" si="19"/>
        <v>2</v>
      </c>
      <c r="X14" s="29" t="str">
        <f t="shared" si="20"/>
        <v>ΕΠΙΜΕΛΗΤΗΡΙΑ</v>
      </c>
      <c r="Y14" s="29">
        <f t="shared" si="21"/>
        <v>2</v>
      </c>
      <c r="Z14" s="31">
        <f t="shared" si="22"/>
        <v>2</v>
      </c>
      <c r="AA14" s="28"/>
      <c r="AO14" s="113"/>
      <c r="AP14" s="113" t="s">
        <v>51</v>
      </c>
      <c r="AQ14" s="113"/>
      <c r="AR14" s="113"/>
      <c r="AS14" s="113"/>
      <c r="AT14" s="113"/>
      <c r="AU14" s="113"/>
      <c r="AV14" s="113"/>
      <c r="AW14" s="113"/>
      <c r="AX14" s="32"/>
    </row>
    <row r="15" spans="1:50" ht="14.25" customHeight="1">
      <c r="A15" s="99"/>
      <c r="B15" s="2"/>
      <c r="C15" s="2"/>
      <c r="D15" s="2"/>
      <c r="E15" s="33"/>
      <c r="F15" s="33"/>
      <c r="G15" s="2"/>
      <c r="H15" s="2"/>
      <c r="I15" s="2"/>
      <c r="J15" s="2"/>
      <c r="M15" s="27" t="str">
        <f t="shared" si="10"/>
        <v/>
      </c>
      <c r="N15" s="29" t="str">
        <f t="shared" si="11"/>
        <v/>
      </c>
      <c r="O15" s="29" t="str">
        <f t="shared" si="12"/>
        <v/>
      </c>
      <c r="P15" s="30" t="str">
        <f t="shared" si="13"/>
        <v/>
      </c>
      <c r="Q15" s="27" t="str">
        <f t="shared" si="14"/>
        <v/>
      </c>
      <c r="R15" s="29" t="str">
        <f t="shared" si="15"/>
        <v/>
      </c>
      <c r="S15" s="29" t="str">
        <f t="shared" si="16"/>
        <v/>
      </c>
      <c r="T15" s="30" t="str">
        <f t="shared" si="17"/>
        <v/>
      </c>
      <c r="U15" s="27">
        <f t="shared" si="18"/>
        <v>0</v>
      </c>
      <c r="V15" s="28">
        <f t="shared" si="19"/>
        <v>0</v>
      </c>
      <c r="W15" s="28">
        <f t="shared" si="19"/>
        <v>0</v>
      </c>
      <c r="X15" s="29">
        <f t="shared" si="20"/>
        <v>0</v>
      </c>
      <c r="Y15" s="29">
        <f t="shared" si="21"/>
        <v>0</v>
      </c>
      <c r="Z15" s="31">
        <f t="shared" si="22"/>
        <v>0</v>
      </c>
      <c r="AA15" s="28"/>
      <c r="AO15" s="113"/>
      <c r="AP15" s="113"/>
      <c r="AQ15" s="113"/>
      <c r="AR15" s="113"/>
      <c r="AS15" s="113"/>
      <c r="AT15" s="113"/>
      <c r="AU15" s="113"/>
      <c r="AV15" s="113"/>
      <c r="AW15" s="113"/>
      <c r="AX15" s="32"/>
    </row>
    <row r="16" spans="1:50" ht="14.25" customHeight="1">
      <c r="A16" s="97" t="s">
        <v>46</v>
      </c>
      <c r="B16" s="1"/>
      <c r="C16" s="1"/>
      <c r="D16" s="1"/>
      <c r="E16" s="98"/>
      <c r="F16" s="98"/>
      <c r="G16" s="97" t="s">
        <v>37</v>
      </c>
      <c r="H16" s="1"/>
      <c r="I16" s="1"/>
      <c r="J16" s="1"/>
      <c r="M16" s="27" t="str">
        <f t="shared" si="10"/>
        <v/>
      </c>
      <c r="N16" s="29" t="str">
        <f t="shared" si="11"/>
        <v/>
      </c>
      <c r="O16" s="29" t="str">
        <f t="shared" si="12"/>
        <v/>
      </c>
      <c r="P16" s="30" t="str">
        <f t="shared" si="13"/>
        <v/>
      </c>
      <c r="Q16" s="27" t="str">
        <f t="shared" si="14"/>
        <v/>
      </c>
      <c r="R16" s="29" t="str">
        <f t="shared" si="15"/>
        <v/>
      </c>
      <c r="S16" s="29" t="str">
        <f t="shared" si="16"/>
        <v/>
      </c>
      <c r="T16" s="30" t="str">
        <f t="shared" si="17"/>
        <v/>
      </c>
      <c r="U16" s="27">
        <f t="shared" si="18"/>
        <v>0</v>
      </c>
      <c r="V16" s="28">
        <f t="shared" si="19"/>
        <v>0</v>
      </c>
      <c r="W16" s="28">
        <f t="shared" si="19"/>
        <v>0</v>
      </c>
      <c r="X16" s="29">
        <f t="shared" si="20"/>
        <v>0</v>
      </c>
      <c r="Y16" s="29">
        <f t="shared" si="21"/>
        <v>0</v>
      </c>
      <c r="Z16" s="31">
        <f t="shared" si="22"/>
        <v>0</v>
      </c>
      <c r="AA16" s="28"/>
      <c r="AO16" s="113"/>
      <c r="AP16" s="113"/>
      <c r="AQ16" s="113"/>
      <c r="AR16" s="113"/>
      <c r="AS16" s="113"/>
      <c r="AT16" s="113"/>
      <c r="AU16" s="113"/>
      <c r="AV16" s="113"/>
      <c r="AW16" s="113"/>
      <c r="AX16" s="32"/>
    </row>
    <row r="17" spans="1:50" ht="14.25" customHeight="1" thickBot="1">
      <c r="A17" s="96" t="s">
        <v>0</v>
      </c>
      <c r="B17" s="94" t="s">
        <v>1</v>
      </c>
      <c r="C17" s="93"/>
      <c r="D17" s="93" t="s">
        <v>2</v>
      </c>
      <c r="E17" s="95"/>
      <c r="F17" s="95"/>
      <c r="G17" s="94" t="s">
        <v>0</v>
      </c>
      <c r="H17" s="94" t="s">
        <v>1</v>
      </c>
      <c r="I17" s="93"/>
      <c r="J17" s="93" t="s">
        <v>2</v>
      </c>
      <c r="M17" s="27" t="str">
        <f t="shared" si="10"/>
        <v/>
      </c>
      <c r="N17" s="29" t="str">
        <f t="shared" si="11"/>
        <v/>
      </c>
      <c r="O17" s="29" t="str">
        <f t="shared" si="12"/>
        <v/>
      </c>
      <c r="P17" s="30" t="str">
        <f t="shared" si="13"/>
        <v/>
      </c>
      <c r="Q17" s="27" t="str">
        <f t="shared" si="14"/>
        <v/>
      </c>
      <c r="R17" s="29" t="str">
        <f t="shared" si="15"/>
        <v/>
      </c>
      <c r="S17" s="29" t="str">
        <f t="shared" si="16"/>
        <v/>
      </c>
      <c r="T17" s="30" t="str">
        <f t="shared" si="17"/>
        <v/>
      </c>
      <c r="U17" s="27">
        <f t="shared" si="18"/>
        <v>0</v>
      </c>
      <c r="V17" s="28">
        <f t="shared" si="19"/>
        <v>0</v>
      </c>
      <c r="W17" s="28" t="e">
        <f t="shared" si="19"/>
        <v>#VALUE!</v>
      </c>
      <c r="X17" s="29">
        <f t="shared" si="20"/>
        <v>0</v>
      </c>
      <c r="Y17" s="29" t="e">
        <f t="shared" si="21"/>
        <v>#VALUE!</v>
      </c>
      <c r="Z17" s="31">
        <f t="shared" si="22"/>
        <v>0</v>
      </c>
      <c r="AA17" s="28"/>
      <c r="AO17" s="113"/>
      <c r="AP17" s="113"/>
      <c r="AQ17" s="113"/>
      <c r="AR17" s="113"/>
      <c r="AS17" s="113"/>
      <c r="AT17" s="113"/>
      <c r="AU17" s="113"/>
      <c r="AV17" s="113"/>
      <c r="AW17" s="113"/>
      <c r="AX17" s="32"/>
    </row>
    <row r="18" spans="1:50" ht="14.25" customHeight="1" thickTop="1">
      <c r="A18" s="92"/>
      <c r="B18" s="37"/>
      <c r="C18" s="38"/>
      <c r="D18" s="91"/>
      <c r="E18" s="90" t="str">
        <f>AC4</f>
        <v>ΡΕΠΟ</v>
      </c>
      <c r="F18" s="90" t="str">
        <f>AC7</f>
        <v>Ο.ΣΥ.Π.Α.</v>
      </c>
      <c r="G18" s="41"/>
      <c r="H18" s="42"/>
      <c r="I18" s="38"/>
      <c r="J18" s="89"/>
      <c r="M18" s="27" t="str">
        <f t="shared" si="10"/>
        <v/>
      </c>
      <c r="N18" s="29" t="str">
        <f t="shared" si="11"/>
        <v/>
      </c>
      <c r="O18" s="29" t="str">
        <f t="shared" si="12"/>
        <v/>
      </c>
      <c r="P18" s="30" t="str">
        <f t="shared" si="13"/>
        <v/>
      </c>
      <c r="Q18" s="27" t="str">
        <f t="shared" si="14"/>
        <v/>
      </c>
      <c r="R18" s="29" t="str">
        <f t="shared" si="15"/>
        <v/>
      </c>
      <c r="S18" s="29" t="str">
        <f t="shared" si="16"/>
        <v/>
      </c>
      <c r="T18" s="30" t="str">
        <f t="shared" si="17"/>
        <v/>
      </c>
      <c r="U18" s="27" t="str">
        <f t="shared" si="18"/>
        <v>ΡΕΠΟ</v>
      </c>
      <c r="V18" s="28">
        <f t="shared" si="19"/>
        <v>0</v>
      </c>
      <c r="W18" s="28">
        <f t="shared" si="19"/>
        <v>0</v>
      </c>
      <c r="X18" s="29" t="str">
        <f t="shared" si="20"/>
        <v>Ο.ΣΥ.Π.Α.</v>
      </c>
      <c r="Y18" s="29">
        <f t="shared" si="21"/>
        <v>0</v>
      </c>
      <c r="Z18" s="31">
        <f t="shared" si="22"/>
        <v>0</v>
      </c>
      <c r="AA18" s="28"/>
      <c r="AB18" s="28"/>
      <c r="AC18">
        <v>2</v>
      </c>
      <c r="AD18" s="4">
        <v>3</v>
      </c>
      <c r="AE18" s="4">
        <v>4</v>
      </c>
      <c r="AF18" s="4">
        <v>5</v>
      </c>
      <c r="AG18" s="4">
        <v>6</v>
      </c>
      <c r="AH18" s="4">
        <v>7</v>
      </c>
      <c r="AI18" s="4">
        <v>8</v>
      </c>
      <c r="AJ18" s="4">
        <v>9</v>
      </c>
      <c r="AK18" s="4">
        <v>10</v>
      </c>
      <c r="AO18" s="113"/>
      <c r="AP18" s="113"/>
      <c r="AQ18" s="113"/>
      <c r="AR18" s="113"/>
      <c r="AS18" s="113"/>
      <c r="AT18" s="113"/>
      <c r="AU18" s="113"/>
      <c r="AV18" s="113"/>
      <c r="AW18" s="113"/>
      <c r="AX18" s="32"/>
    </row>
    <row r="19" spans="1:50" ht="14.25" customHeight="1">
      <c r="A19" s="88"/>
      <c r="B19" s="39"/>
      <c r="C19" s="40"/>
      <c r="D19" s="87"/>
      <c r="E19" s="86" t="str">
        <f>AC6</f>
        <v>ΠΥΡΟΣΒΕΣΤΙΚΗ</v>
      </c>
      <c r="F19" s="86" t="str">
        <f>AC3</f>
        <v>Π.Ο.Ε./Υ.ΕΘ.Α..</v>
      </c>
      <c r="G19" s="43"/>
      <c r="H19" s="44"/>
      <c r="I19" s="40"/>
      <c r="J19" s="85"/>
      <c r="M19" s="27" t="str">
        <f t="shared" si="10"/>
        <v/>
      </c>
      <c r="N19" s="29" t="str">
        <f t="shared" si="11"/>
        <v/>
      </c>
      <c r="O19" s="29" t="str">
        <f t="shared" si="12"/>
        <v/>
      </c>
      <c r="P19" s="30" t="str">
        <f t="shared" si="13"/>
        <v/>
      </c>
      <c r="Q19" s="27" t="str">
        <f t="shared" si="14"/>
        <v/>
      </c>
      <c r="R19" s="29" t="str">
        <f t="shared" si="15"/>
        <v/>
      </c>
      <c r="S19" s="29" t="str">
        <f t="shared" si="16"/>
        <v/>
      </c>
      <c r="T19" s="30" t="str">
        <f t="shared" si="17"/>
        <v/>
      </c>
      <c r="U19" s="27" t="str">
        <f t="shared" si="18"/>
        <v>ΠΥΡΟΣΒΕΣΤΙΚΗ</v>
      </c>
      <c r="V19" s="28">
        <f t="shared" si="19"/>
        <v>0</v>
      </c>
      <c r="W19" s="28">
        <f t="shared" si="19"/>
        <v>0</v>
      </c>
      <c r="X19" s="29" t="str">
        <f t="shared" si="20"/>
        <v>Π.Ο.Ε./Υ.ΕΘ.Α..</v>
      </c>
      <c r="Y19" s="29">
        <f t="shared" si="21"/>
        <v>0</v>
      </c>
      <c r="Z19" s="31">
        <f t="shared" si="22"/>
        <v>0</v>
      </c>
      <c r="AA19" s="28"/>
      <c r="AB19" s="28"/>
      <c r="AO19" s="113"/>
      <c r="AP19" s="113"/>
      <c r="AQ19" s="113"/>
      <c r="AR19" s="113"/>
      <c r="AS19" s="113"/>
      <c r="AT19" s="113"/>
      <c r="AU19" s="113"/>
      <c r="AV19" s="113"/>
      <c r="AW19" s="113"/>
      <c r="AX19" s="32"/>
    </row>
    <row r="20" spans="1:50" ht="14.25" customHeight="1" thickBot="1">
      <c r="A20" s="88"/>
      <c r="B20" s="39"/>
      <c r="C20" s="40"/>
      <c r="D20" s="87"/>
      <c r="E20" s="86" t="str">
        <f>AC5</f>
        <v>Γ.Λ.Κ.</v>
      </c>
      <c r="F20" s="86" t="str">
        <f>AC2</f>
        <v>ΕΠΙΜΕΛΗΤΗΡΙΑ</v>
      </c>
      <c r="G20" s="43"/>
      <c r="H20" s="44"/>
      <c r="I20" s="40"/>
      <c r="J20" s="85"/>
      <c r="M20" s="27" t="str">
        <f t="shared" si="10"/>
        <v/>
      </c>
      <c r="N20" s="29" t="str">
        <f t="shared" si="11"/>
        <v/>
      </c>
      <c r="O20" s="29" t="str">
        <f t="shared" si="12"/>
        <v/>
      </c>
      <c r="P20" s="30" t="str">
        <f t="shared" si="13"/>
        <v/>
      </c>
      <c r="Q20" s="27" t="str">
        <f t="shared" si="14"/>
        <v/>
      </c>
      <c r="R20" s="29" t="str">
        <f t="shared" si="15"/>
        <v/>
      </c>
      <c r="S20" s="29" t="str">
        <f t="shared" si="16"/>
        <v/>
      </c>
      <c r="T20" s="30" t="str">
        <f t="shared" si="17"/>
        <v/>
      </c>
      <c r="U20" s="27" t="str">
        <f t="shared" si="18"/>
        <v>Γ.Λ.Κ.</v>
      </c>
      <c r="V20" s="28">
        <f t="shared" si="19"/>
        <v>0</v>
      </c>
      <c r="W20" s="28">
        <f t="shared" si="19"/>
        <v>0</v>
      </c>
      <c r="X20" s="29" t="str">
        <f t="shared" si="20"/>
        <v>ΕΠΙΜΕΛΗΤΗΡΙΑ</v>
      </c>
      <c r="Y20" s="29">
        <f t="shared" si="21"/>
        <v>0</v>
      </c>
      <c r="Z20" s="31">
        <f t="shared" si="22"/>
        <v>0</v>
      </c>
      <c r="AA20" s="28"/>
      <c r="AO20" s="113"/>
      <c r="AP20" s="113"/>
      <c r="AQ20" s="113"/>
      <c r="AR20" s="113"/>
      <c r="AS20" s="113"/>
      <c r="AT20" s="113"/>
      <c r="AU20" s="113"/>
      <c r="AV20" s="113"/>
      <c r="AW20" s="113"/>
      <c r="AX20" s="32"/>
    </row>
    <row r="21" spans="1:50" ht="14.25" customHeight="1" thickBot="1">
      <c r="A21" s="99"/>
      <c r="B21" s="2"/>
      <c r="C21" s="2"/>
      <c r="D21" s="2"/>
      <c r="E21" s="33"/>
      <c r="F21" s="33"/>
      <c r="G21" s="2"/>
      <c r="H21" s="2"/>
      <c r="I21" s="2"/>
      <c r="J21" s="2"/>
      <c r="M21" s="27" t="str">
        <f t="shared" si="10"/>
        <v/>
      </c>
      <c r="N21" s="29" t="str">
        <f t="shared" si="11"/>
        <v/>
      </c>
      <c r="O21" s="29" t="str">
        <f t="shared" si="12"/>
        <v/>
      </c>
      <c r="P21" s="30" t="str">
        <f t="shared" si="13"/>
        <v/>
      </c>
      <c r="Q21" s="27" t="str">
        <f t="shared" si="14"/>
        <v/>
      </c>
      <c r="R21" s="29" t="str">
        <f t="shared" si="15"/>
        <v/>
      </c>
      <c r="S21" s="29" t="str">
        <f t="shared" si="16"/>
        <v/>
      </c>
      <c r="T21" s="30" t="str">
        <f t="shared" si="17"/>
        <v/>
      </c>
      <c r="U21" s="27">
        <f t="shared" si="18"/>
        <v>0</v>
      </c>
      <c r="V21" s="28">
        <f t="shared" si="19"/>
        <v>0</v>
      </c>
      <c r="W21" s="28">
        <f t="shared" si="19"/>
        <v>0</v>
      </c>
      <c r="X21" s="29">
        <f t="shared" si="20"/>
        <v>0</v>
      </c>
      <c r="Y21" s="29">
        <f t="shared" si="21"/>
        <v>0</v>
      </c>
      <c r="Z21" s="31">
        <f t="shared" si="22"/>
        <v>0</v>
      </c>
      <c r="AA21" s="28"/>
      <c r="AO21" s="28"/>
      <c r="AQ21" s="36" t="s">
        <v>7</v>
      </c>
    </row>
    <row r="22" spans="1:50" ht="14.25" customHeight="1" thickBot="1">
      <c r="A22" s="97" t="s">
        <v>47</v>
      </c>
      <c r="B22" s="1"/>
      <c r="C22" s="1"/>
      <c r="D22" s="1"/>
      <c r="E22" s="98"/>
      <c r="F22" s="98"/>
      <c r="G22" s="97" t="s">
        <v>39</v>
      </c>
      <c r="H22" s="1"/>
      <c r="I22" s="1"/>
      <c r="J22" s="1"/>
      <c r="M22" s="27" t="str">
        <f t="shared" si="10"/>
        <v/>
      </c>
      <c r="N22" s="29" t="str">
        <f t="shared" si="11"/>
        <v/>
      </c>
      <c r="O22" s="29" t="str">
        <f t="shared" si="12"/>
        <v/>
      </c>
      <c r="P22" s="30" t="str">
        <f t="shared" si="13"/>
        <v/>
      </c>
      <c r="Q22" s="27" t="str">
        <f t="shared" si="14"/>
        <v/>
      </c>
      <c r="R22" s="29" t="str">
        <f t="shared" si="15"/>
        <v/>
      </c>
      <c r="S22" s="29" t="str">
        <f t="shared" si="16"/>
        <v/>
      </c>
      <c r="T22" s="30" t="str">
        <f t="shared" si="17"/>
        <v/>
      </c>
      <c r="U22" s="27">
        <f t="shared" si="18"/>
        <v>0</v>
      </c>
      <c r="V22" s="28">
        <f t="shared" si="19"/>
        <v>0</v>
      </c>
      <c r="W22" s="28">
        <f t="shared" si="19"/>
        <v>0</v>
      </c>
      <c r="X22" s="29">
        <f t="shared" si="20"/>
        <v>0</v>
      </c>
      <c r="Y22" s="29">
        <f t="shared" si="21"/>
        <v>0</v>
      </c>
      <c r="Z22" s="31">
        <f t="shared" si="22"/>
        <v>0</v>
      </c>
      <c r="AA22" s="28"/>
      <c r="AO22" s="28"/>
      <c r="AP22" s="21" t="s">
        <v>17</v>
      </c>
      <c r="AQ22" s="45" t="s">
        <v>36</v>
      </c>
    </row>
    <row r="23" spans="1:50" ht="14.25" customHeight="1" thickBot="1">
      <c r="A23" s="96" t="s">
        <v>0</v>
      </c>
      <c r="B23" s="94" t="s">
        <v>1</v>
      </c>
      <c r="C23" s="93"/>
      <c r="D23" s="93" t="s">
        <v>2</v>
      </c>
      <c r="E23" s="95"/>
      <c r="F23" s="95"/>
      <c r="G23" s="94" t="s">
        <v>0</v>
      </c>
      <c r="H23" s="94" t="s">
        <v>1</v>
      </c>
      <c r="I23" s="93"/>
      <c r="J23" s="93" t="s">
        <v>2</v>
      </c>
      <c r="M23" s="27" t="str">
        <f t="shared" si="10"/>
        <v/>
      </c>
      <c r="N23" s="29" t="str">
        <f t="shared" si="11"/>
        <v/>
      </c>
      <c r="O23" s="29" t="str">
        <f t="shared" si="12"/>
        <v/>
      </c>
      <c r="P23" s="30" t="str">
        <f t="shared" si="13"/>
        <v/>
      </c>
      <c r="Q23" s="27" t="str">
        <f t="shared" si="14"/>
        <v/>
      </c>
      <c r="R23" s="29" t="str">
        <f t="shared" si="15"/>
        <v/>
      </c>
      <c r="S23" s="29" t="str">
        <f t="shared" si="16"/>
        <v/>
      </c>
      <c r="T23" s="30" t="str">
        <f t="shared" si="17"/>
        <v/>
      </c>
      <c r="U23" s="27">
        <f t="shared" si="18"/>
        <v>0</v>
      </c>
      <c r="V23" s="28">
        <f t="shared" si="19"/>
        <v>0</v>
      </c>
      <c r="W23" s="28" t="e">
        <f t="shared" si="19"/>
        <v>#VALUE!</v>
      </c>
      <c r="X23" s="29">
        <f t="shared" si="20"/>
        <v>0</v>
      </c>
      <c r="Y23" s="29" t="e">
        <f t="shared" si="21"/>
        <v>#VALUE!</v>
      </c>
      <c r="Z23" s="31">
        <f t="shared" si="22"/>
        <v>0</v>
      </c>
      <c r="AA23" s="28"/>
      <c r="AO23" s="28"/>
      <c r="AP23" s="46" t="str">
        <f t="shared" ref="AP23:AP28" si="23">+AC2</f>
        <v>ΕΠΙΜΕΛΗΤΗΡΙΑ</v>
      </c>
      <c r="AQ23" s="47"/>
    </row>
    <row r="24" spans="1:50" ht="14.25" customHeight="1" thickTop="1">
      <c r="A24" s="92"/>
      <c r="B24" s="37"/>
      <c r="C24" s="38"/>
      <c r="D24" s="91"/>
      <c r="E24" s="90" t="str">
        <f>AC7</f>
        <v>Ο.ΣΥ.Π.Α.</v>
      </c>
      <c r="F24" s="90" t="str">
        <f>AC6</f>
        <v>ΠΥΡΟΣΒΕΣΤΙΚΗ</v>
      </c>
      <c r="G24" s="41" t="s">
        <v>30</v>
      </c>
      <c r="H24" s="42"/>
      <c r="I24" s="38"/>
      <c r="J24" s="89"/>
      <c r="M24" s="27" t="str">
        <f t="shared" si="10"/>
        <v/>
      </c>
      <c r="N24" s="29" t="str">
        <f t="shared" si="11"/>
        <v/>
      </c>
      <c r="O24" s="29" t="str">
        <f t="shared" si="12"/>
        <v/>
      </c>
      <c r="P24" s="30" t="str">
        <f t="shared" si="13"/>
        <v/>
      </c>
      <c r="Q24" s="27" t="str">
        <f t="shared" si="14"/>
        <v/>
      </c>
      <c r="R24" s="29" t="str">
        <f t="shared" si="15"/>
        <v/>
      </c>
      <c r="S24" s="29" t="str">
        <f t="shared" si="16"/>
        <v/>
      </c>
      <c r="T24" s="30" t="str">
        <f t="shared" si="17"/>
        <v/>
      </c>
      <c r="U24" s="27" t="str">
        <f t="shared" si="18"/>
        <v>Ο.ΣΥ.Π.Α.</v>
      </c>
      <c r="V24" s="28">
        <f t="shared" si="19"/>
        <v>0</v>
      </c>
      <c r="W24" s="28">
        <f t="shared" si="19"/>
        <v>0</v>
      </c>
      <c r="X24" s="29" t="str">
        <f t="shared" si="20"/>
        <v>ΠΥΡΟΣΒΕΣΤΙΚΗ</v>
      </c>
      <c r="Y24" s="29">
        <f t="shared" si="21"/>
        <v>0</v>
      </c>
      <c r="Z24" s="31">
        <f t="shared" si="22"/>
        <v>0</v>
      </c>
      <c r="AA24" s="28"/>
      <c r="AO24" s="28"/>
      <c r="AP24" s="48" t="str">
        <f t="shared" si="23"/>
        <v>Π.Ο.Ε./Υ.ΕΘ.Α..</v>
      </c>
      <c r="AQ24" s="49"/>
    </row>
    <row r="25" spans="1:50" ht="14.25" customHeight="1">
      <c r="A25" s="88"/>
      <c r="B25" s="39"/>
      <c r="C25" s="40"/>
      <c r="D25" s="87"/>
      <c r="E25" s="86" t="str">
        <f>AC3</f>
        <v>Π.Ο.Ε./Υ.ΕΘ.Α..</v>
      </c>
      <c r="F25" s="86" t="str">
        <f>AC5</f>
        <v>Γ.Λ.Κ.</v>
      </c>
      <c r="G25" s="43"/>
      <c r="H25" s="44"/>
      <c r="I25" s="40"/>
      <c r="J25" s="85"/>
      <c r="M25" s="27" t="str">
        <f t="shared" si="10"/>
        <v/>
      </c>
      <c r="N25" s="29" t="str">
        <f t="shared" si="11"/>
        <v/>
      </c>
      <c r="O25" s="29" t="str">
        <f t="shared" si="12"/>
        <v/>
      </c>
      <c r="P25" s="30" t="str">
        <f t="shared" si="13"/>
        <v/>
      </c>
      <c r="Q25" s="27" t="str">
        <f t="shared" si="14"/>
        <v/>
      </c>
      <c r="R25" s="29" t="str">
        <f t="shared" si="15"/>
        <v/>
      </c>
      <c r="S25" s="29" t="str">
        <f t="shared" si="16"/>
        <v/>
      </c>
      <c r="T25" s="30" t="str">
        <f t="shared" si="17"/>
        <v/>
      </c>
      <c r="U25" s="27" t="str">
        <f t="shared" si="18"/>
        <v>Π.Ο.Ε./Υ.ΕΘ.Α..</v>
      </c>
      <c r="V25" s="28">
        <f t="shared" si="19"/>
        <v>0</v>
      </c>
      <c r="W25" s="28">
        <f t="shared" si="19"/>
        <v>0</v>
      </c>
      <c r="X25" s="29" t="str">
        <f t="shared" si="20"/>
        <v>Γ.Λ.Κ.</v>
      </c>
      <c r="Y25" s="29">
        <f t="shared" si="21"/>
        <v>0</v>
      </c>
      <c r="Z25" s="31">
        <f t="shared" si="22"/>
        <v>0</v>
      </c>
      <c r="AA25" s="28"/>
      <c r="AO25" s="28"/>
      <c r="AP25" s="48" t="str">
        <f t="shared" si="23"/>
        <v>ΡΕΠΟ</v>
      </c>
      <c r="AQ25" s="49"/>
    </row>
    <row r="26" spans="1:50" ht="14.25" customHeight="1">
      <c r="A26" s="88"/>
      <c r="B26" s="39"/>
      <c r="C26" s="40"/>
      <c r="D26" s="87"/>
      <c r="E26" s="86" t="str">
        <f>AC2</f>
        <v>ΕΠΙΜΕΛΗΤΗΡΙΑ</v>
      </c>
      <c r="F26" s="86" t="str">
        <f>AC4</f>
        <v>ΡΕΠΟ</v>
      </c>
      <c r="G26" s="43"/>
      <c r="H26" s="44"/>
      <c r="I26" s="40"/>
      <c r="J26" s="85"/>
      <c r="M26" s="27" t="str">
        <f t="shared" si="10"/>
        <v/>
      </c>
      <c r="N26" s="29" t="str">
        <f t="shared" si="11"/>
        <v/>
      </c>
      <c r="O26" s="29" t="str">
        <f t="shared" si="12"/>
        <v/>
      </c>
      <c r="P26" s="30" t="str">
        <f t="shared" si="13"/>
        <v/>
      </c>
      <c r="Q26" s="27" t="str">
        <f t="shared" si="14"/>
        <v/>
      </c>
      <c r="R26" s="29" t="str">
        <f t="shared" si="15"/>
        <v/>
      </c>
      <c r="S26" s="29" t="str">
        <f t="shared" si="16"/>
        <v/>
      </c>
      <c r="T26" s="30" t="str">
        <f t="shared" si="17"/>
        <v/>
      </c>
      <c r="U26" s="27" t="str">
        <f t="shared" si="18"/>
        <v>ΕΠΙΜΕΛΗΤΗΡΙΑ</v>
      </c>
      <c r="V26" s="28">
        <f t="shared" si="19"/>
        <v>0</v>
      </c>
      <c r="W26" s="28">
        <f t="shared" si="19"/>
        <v>0</v>
      </c>
      <c r="X26" s="29" t="str">
        <f t="shared" si="20"/>
        <v>ΡΕΠΟ</v>
      </c>
      <c r="Y26" s="29">
        <f t="shared" si="21"/>
        <v>0</v>
      </c>
      <c r="Z26" s="31">
        <f t="shared" si="22"/>
        <v>0</v>
      </c>
      <c r="AA26" s="28"/>
      <c r="AO26" s="28"/>
      <c r="AP26" s="48" t="str">
        <f t="shared" si="23"/>
        <v>Γ.Λ.Κ.</v>
      </c>
      <c r="AQ26" s="49"/>
    </row>
    <row r="27" spans="1:50" ht="14.25" customHeight="1">
      <c r="A27" s="99"/>
      <c r="B27" s="2"/>
      <c r="C27" s="2"/>
      <c r="D27" s="2"/>
      <c r="E27" s="33"/>
      <c r="F27" s="33"/>
      <c r="G27" s="2"/>
      <c r="H27" s="2"/>
      <c r="I27" s="2"/>
      <c r="J27" s="2"/>
      <c r="M27" s="27" t="str">
        <f t="shared" si="10"/>
        <v/>
      </c>
      <c r="N27" s="29" t="str">
        <f t="shared" si="11"/>
        <v/>
      </c>
      <c r="O27" s="29" t="str">
        <f t="shared" si="12"/>
        <v/>
      </c>
      <c r="P27" s="30" t="str">
        <f t="shared" si="13"/>
        <v/>
      </c>
      <c r="Q27" s="27" t="str">
        <f t="shared" si="14"/>
        <v/>
      </c>
      <c r="R27" s="29" t="str">
        <f t="shared" si="15"/>
        <v/>
      </c>
      <c r="S27" s="29" t="str">
        <f t="shared" si="16"/>
        <v/>
      </c>
      <c r="T27" s="30" t="str">
        <f t="shared" si="17"/>
        <v/>
      </c>
      <c r="U27" s="27">
        <f t="shared" si="18"/>
        <v>0</v>
      </c>
      <c r="V27" s="28">
        <f t="shared" si="19"/>
        <v>0</v>
      </c>
      <c r="W27" s="28">
        <f t="shared" si="19"/>
        <v>0</v>
      </c>
      <c r="X27" s="29">
        <f t="shared" si="20"/>
        <v>0</v>
      </c>
      <c r="Y27" s="29">
        <f t="shared" si="21"/>
        <v>0</v>
      </c>
      <c r="Z27" s="31">
        <f t="shared" si="22"/>
        <v>0</v>
      </c>
      <c r="AA27" s="28"/>
      <c r="AO27" s="28"/>
      <c r="AP27" s="48" t="str">
        <f t="shared" si="23"/>
        <v>ΠΥΡΟΣΒΕΣΤΙΚΗ</v>
      </c>
      <c r="AQ27" s="49"/>
    </row>
    <row r="28" spans="1:50" s="83" customFormat="1" ht="14.25" customHeight="1" thickBot="1">
      <c r="A28" s="97" t="s">
        <v>48</v>
      </c>
      <c r="B28" s="1"/>
      <c r="C28" s="1"/>
      <c r="D28" s="1"/>
      <c r="E28" s="98"/>
      <c r="F28" s="98"/>
      <c r="G28" s="97" t="s">
        <v>38</v>
      </c>
      <c r="H28" s="1"/>
      <c r="I28" s="1"/>
      <c r="J28" s="1"/>
      <c r="K28" s="4"/>
      <c r="L28" s="4"/>
      <c r="M28" s="27" t="str">
        <f t="shared" si="10"/>
        <v/>
      </c>
      <c r="N28" s="29" t="str">
        <f t="shared" si="11"/>
        <v/>
      </c>
      <c r="O28" s="29" t="str">
        <f t="shared" si="12"/>
        <v/>
      </c>
      <c r="P28" s="30" t="str">
        <f t="shared" si="13"/>
        <v/>
      </c>
      <c r="Q28" s="27" t="str">
        <f t="shared" si="14"/>
        <v/>
      </c>
      <c r="R28" s="29" t="str">
        <f t="shared" si="15"/>
        <v/>
      </c>
      <c r="S28" s="29" t="str">
        <f t="shared" si="16"/>
        <v/>
      </c>
      <c r="T28" s="30" t="str">
        <f t="shared" si="17"/>
        <v/>
      </c>
      <c r="U28" s="27">
        <f t="shared" si="18"/>
        <v>0</v>
      </c>
      <c r="V28" s="28">
        <f t="shared" si="19"/>
        <v>0</v>
      </c>
      <c r="W28" s="28">
        <f t="shared" si="19"/>
        <v>0</v>
      </c>
      <c r="X28" s="29">
        <f t="shared" si="20"/>
        <v>0</v>
      </c>
      <c r="Y28" s="29">
        <f t="shared" si="21"/>
        <v>0</v>
      </c>
      <c r="Z28" s="31">
        <f t="shared" si="22"/>
        <v>0</v>
      </c>
      <c r="AA28" s="28"/>
      <c r="AB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28"/>
      <c r="AP28" s="64" t="str">
        <f t="shared" si="23"/>
        <v>Ο.ΣΥ.Π.Α.</v>
      </c>
      <c r="AQ28" s="63"/>
      <c r="AR28" s="4"/>
      <c r="AS28" s="4"/>
      <c r="AT28" s="4"/>
      <c r="AU28" s="4"/>
      <c r="AV28" s="4"/>
      <c r="AW28" s="4"/>
      <c r="AX28" s="4"/>
    </row>
    <row r="29" spans="1:50" s="83" customFormat="1" ht="14.25" customHeight="1" thickBot="1">
      <c r="A29" s="96" t="s">
        <v>0</v>
      </c>
      <c r="B29" s="94" t="s">
        <v>1</v>
      </c>
      <c r="C29" s="93"/>
      <c r="D29" s="93" t="s">
        <v>2</v>
      </c>
      <c r="E29" s="95"/>
      <c r="F29" s="95"/>
      <c r="G29" s="94" t="s">
        <v>0</v>
      </c>
      <c r="H29" s="94" t="s">
        <v>1</v>
      </c>
      <c r="I29" s="93"/>
      <c r="J29" s="93" t="s">
        <v>2</v>
      </c>
      <c r="K29" s="4"/>
      <c r="L29" s="4"/>
      <c r="M29" s="27" t="str">
        <f t="shared" si="10"/>
        <v/>
      </c>
      <c r="N29" s="29" t="str">
        <f t="shared" si="11"/>
        <v/>
      </c>
      <c r="O29" s="29" t="str">
        <f t="shared" si="12"/>
        <v/>
      </c>
      <c r="P29" s="30" t="str">
        <f t="shared" si="13"/>
        <v/>
      </c>
      <c r="Q29" s="27" t="str">
        <f t="shared" si="14"/>
        <v/>
      </c>
      <c r="R29" s="29" t="str">
        <f t="shared" si="15"/>
        <v/>
      </c>
      <c r="S29" s="29" t="str">
        <f t="shared" si="16"/>
        <v/>
      </c>
      <c r="T29" s="30" t="str">
        <f t="shared" si="17"/>
        <v/>
      </c>
      <c r="U29" s="27">
        <f t="shared" si="18"/>
        <v>0</v>
      </c>
      <c r="V29" s="28">
        <f t="shared" si="19"/>
        <v>0</v>
      </c>
      <c r="W29" s="28" t="e">
        <f t="shared" si="19"/>
        <v>#VALUE!</v>
      </c>
      <c r="X29" s="29">
        <f t="shared" si="20"/>
        <v>0</v>
      </c>
      <c r="Y29" s="29" t="e">
        <f t="shared" si="21"/>
        <v>#VALUE!</v>
      </c>
      <c r="Z29" s="31">
        <f t="shared" si="22"/>
        <v>0</v>
      </c>
      <c r="AA29" s="28"/>
      <c r="AB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28"/>
      <c r="AP29" s="33"/>
      <c r="AQ29" s="33"/>
      <c r="AR29" s="4"/>
      <c r="AS29" s="4"/>
      <c r="AT29" s="4"/>
      <c r="AU29" s="4"/>
      <c r="AV29" s="4"/>
      <c r="AW29" s="4"/>
      <c r="AX29" s="4"/>
    </row>
    <row r="30" spans="1:50" s="83" customFormat="1" ht="14.25" customHeight="1" thickTop="1">
      <c r="A30" s="92"/>
      <c r="B30" s="37"/>
      <c r="C30" s="38"/>
      <c r="D30" s="91"/>
      <c r="E30" s="90" t="str">
        <f>AC6</f>
        <v>ΠΥΡΟΣΒΕΣΤΙΚΗ</v>
      </c>
      <c r="F30" s="90" t="str">
        <f>AC4</f>
        <v>ΡΕΠΟ</v>
      </c>
      <c r="G30" s="41"/>
      <c r="H30" s="42"/>
      <c r="I30" s="38"/>
      <c r="J30" s="89"/>
      <c r="K30" s="4"/>
      <c r="L30" s="4"/>
      <c r="M30" s="27" t="str">
        <f t="shared" si="10"/>
        <v/>
      </c>
      <c r="N30" s="29" t="str">
        <f t="shared" si="11"/>
        <v/>
      </c>
      <c r="O30" s="29" t="str">
        <f t="shared" si="12"/>
        <v/>
      </c>
      <c r="P30" s="30" t="str">
        <f t="shared" si="13"/>
        <v/>
      </c>
      <c r="Q30" s="27" t="str">
        <f t="shared" si="14"/>
        <v/>
      </c>
      <c r="R30" s="29" t="str">
        <f t="shared" si="15"/>
        <v/>
      </c>
      <c r="S30" s="29" t="str">
        <f t="shared" si="16"/>
        <v/>
      </c>
      <c r="T30" s="30" t="str">
        <f t="shared" si="17"/>
        <v/>
      </c>
      <c r="U30" s="27" t="str">
        <f t="shared" si="18"/>
        <v>ΠΥΡΟΣΒΕΣΤΙΚΗ</v>
      </c>
      <c r="V30" s="28">
        <f t="shared" si="19"/>
        <v>0</v>
      </c>
      <c r="W30" s="28">
        <f t="shared" si="19"/>
        <v>0</v>
      </c>
      <c r="X30" s="29" t="str">
        <f t="shared" si="20"/>
        <v>ΡΕΠΟ</v>
      </c>
      <c r="Y30" s="29">
        <f t="shared" si="21"/>
        <v>0</v>
      </c>
      <c r="Z30" s="31">
        <f t="shared" si="22"/>
        <v>0</v>
      </c>
      <c r="AA30" s="28"/>
      <c r="AB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28"/>
      <c r="AP30" s="33"/>
      <c r="AQ30" s="33"/>
      <c r="AR30" s="4"/>
      <c r="AS30" s="4"/>
      <c r="AT30" s="4"/>
      <c r="AU30" s="4"/>
      <c r="AV30" s="4"/>
      <c r="AW30" s="4"/>
      <c r="AX30" s="4"/>
    </row>
    <row r="31" spans="1:50" ht="14.25" customHeight="1">
      <c r="A31" s="88"/>
      <c r="B31" s="39"/>
      <c r="C31" s="40"/>
      <c r="D31" s="87"/>
      <c r="E31" s="86" t="str">
        <f>AC5</f>
        <v>Γ.Λ.Κ.</v>
      </c>
      <c r="F31" s="86" t="str">
        <f>AC7</f>
        <v>Ο.ΣΥ.Π.Α.</v>
      </c>
      <c r="G31" s="43"/>
      <c r="H31" s="44"/>
      <c r="I31" s="40"/>
      <c r="J31" s="85"/>
      <c r="M31" s="27" t="str">
        <f t="shared" si="10"/>
        <v/>
      </c>
      <c r="N31" s="29" t="str">
        <f t="shared" si="11"/>
        <v/>
      </c>
      <c r="O31" s="29" t="str">
        <f t="shared" si="12"/>
        <v/>
      </c>
      <c r="P31" s="30" t="str">
        <f t="shared" si="13"/>
        <v/>
      </c>
      <c r="Q31" s="27" t="str">
        <f t="shared" si="14"/>
        <v/>
      </c>
      <c r="R31" s="29" t="str">
        <f t="shared" si="15"/>
        <v/>
      </c>
      <c r="S31" s="29" t="str">
        <f t="shared" si="16"/>
        <v/>
      </c>
      <c r="T31" s="30" t="str">
        <f t="shared" si="17"/>
        <v/>
      </c>
      <c r="U31" s="27" t="str">
        <f t="shared" si="18"/>
        <v>Γ.Λ.Κ.</v>
      </c>
      <c r="V31" s="28">
        <f t="shared" si="19"/>
        <v>0</v>
      </c>
      <c r="W31" s="28">
        <f t="shared" si="19"/>
        <v>0</v>
      </c>
      <c r="X31" s="29" t="str">
        <f t="shared" si="20"/>
        <v>Ο.ΣΥ.Π.Α.</v>
      </c>
      <c r="Y31" s="29">
        <f t="shared" si="21"/>
        <v>0</v>
      </c>
      <c r="Z31" s="31">
        <f t="shared" si="22"/>
        <v>0</v>
      </c>
      <c r="AA31" s="28"/>
      <c r="AO31" s="28"/>
      <c r="AP31" s="33"/>
      <c r="AQ31" s="33"/>
    </row>
    <row r="32" spans="1:50" ht="14.25" customHeight="1">
      <c r="A32" s="88"/>
      <c r="B32" s="39"/>
      <c r="C32" s="40"/>
      <c r="D32" s="87"/>
      <c r="E32" s="86" t="str">
        <f>AC2</f>
        <v>ΕΠΙΜΕΛΗΤΗΡΙΑ</v>
      </c>
      <c r="F32" s="86" t="str">
        <f>AC3</f>
        <v>Π.Ο.Ε./Υ.ΕΘ.Α..</v>
      </c>
      <c r="G32" s="43"/>
      <c r="H32" s="44"/>
      <c r="I32" s="40"/>
      <c r="J32" s="85"/>
      <c r="M32" s="27" t="str">
        <f t="shared" si="10"/>
        <v/>
      </c>
      <c r="N32" s="29" t="str">
        <f t="shared" si="11"/>
        <v/>
      </c>
      <c r="O32" s="29" t="str">
        <f t="shared" si="12"/>
        <v/>
      </c>
      <c r="P32" s="30" t="str">
        <f t="shared" si="13"/>
        <v/>
      </c>
      <c r="Q32" s="27" t="str">
        <f t="shared" si="14"/>
        <v/>
      </c>
      <c r="R32" s="29" t="str">
        <f t="shared" si="15"/>
        <v/>
      </c>
      <c r="S32" s="29" t="str">
        <f t="shared" si="16"/>
        <v/>
      </c>
      <c r="T32" s="30" t="str">
        <f t="shared" si="17"/>
        <v/>
      </c>
      <c r="U32" s="27" t="str">
        <f t="shared" si="18"/>
        <v>ΕΠΙΜΕΛΗΤΗΡΙΑ</v>
      </c>
      <c r="V32" s="28">
        <f t="shared" si="19"/>
        <v>0</v>
      </c>
      <c r="W32" s="28">
        <f t="shared" si="19"/>
        <v>0</v>
      </c>
      <c r="X32" s="29" t="str">
        <f t="shared" si="20"/>
        <v>Π.Ο.Ε./Υ.ΕΘ.Α..</v>
      </c>
      <c r="Y32" s="29">
        <f t="shared" si="21"/>
        <v>0</v>
      </c>
      <c r="Z32" s="31">
        <f t="shared" si="22"/>
        <v>0</v>
      </c>
      <c r="AA32" s="28"/>
      <c r="AO32" s="28"/>
      <c r="AP32" s="33"/>
      <c r="AQ32" s="33"/>
    </row>
    <row r="33" spans="1:50" ht="14.25" customHeight="1">
      <c r="A33" s="99"/>
      <c r="B33" s="2"/>
      <c r="C33" s="2"/>
      <c r="D33" s="2"/>
      <c r="E33" s="33"/>
      <c r="F33" s="33"/>
      <c r="G33" s="2"/>
      <c r="H33" s="2"/>
      <c r="I33" s="2"/>
      <c r="J33" s="2"/>
      <c r="K33" s="33"/>
      <c r="L33" s="33"/>
      <c r="M33" s="27" t="str">
        <f t="shared" si="10"/>
        <v/>
      </c>
      <c r="N33" s="29" t="str">
        <f t="shared" si="11"/>
        <v/>
      </c>
      <c r="O33" s="29" t="str">
        <f t="shared" si="12"/>
        <v/>
      </c>
      <c r="P33" s="30" t="str">
        <f t="shared" si="13"/>
        <v/>
      </c>
      <c r="Q33" s="27" t="str">
        <f t="shared" si="14"/>
        <v/>
      </c>
      <c r="R33" s="29" t="str">
        <f t="shared" si="15"/>
        <v/>
      </c>
      <c r="S33" s="29" t="str">
        <f t="shared" si="16"/>
        <v/>
      </c>
      <c r="T33" s="30" t="str">
        <f t="shared" si="17"/>
        <v/>
      </c>
      <c r="U33" s="27">
        <f t="shared" si="18"/>
        <v>0</v>
      </c>
      <c r="V33" s="28">
        <f t="shared" si="19"/>
        <v>0</v>
      </c>
      <c r="W33" s="28">
        <f t="shared" si="19"/>
        <v>0</v>
      </c>
      <c r="X33" s="29">
        <f t="shared" si="20"/>
        <v>0</v>
      </c>
      <c r="Y33" s="29">
        <f t="shared" si="21"/>
        <v>0</v>
      </c>
      <c r="Z33" s="31">
        <f t="shared" si="22"/>
        <v>0</v>
      </c>
      <c r="AA33" s="28"/>
      <c r="AO33" s="28"/>
      <c r="AP33" s="33"/>
      <c r="AQ33" s="33"/>
    </row>
    <row r="34" spans="1:50" ht="14.25" customHeight="1">
      <c r="A34"/>
      <c r="B34"/>
      <c r="C34"/>
      <c r="D34"/>
      <c r="E34"/>
      <c r="F34"/>
      <c r="G34"/>
      <c r="H34"/>
      <c r="I34"/>
      <c r="J34"/>
      <c r="K34"/>
      <c r="M34" s="27" t="str">
        <f t="shared" si="10"/>
        <v/>
      </c>
      <c r="N34" s="29" t="str">
        <f t="shared" si="11"/>
        <v/>
      </c>
      <c r="O34" s="29" t="str">
        <f t="shared" si="12"/>
        <v/>
      </c>
      <c r="P34" s="30" t="str">
        <f t="shared" si="13"/>
        <v/>
      </c>
      <c r="Q34" s="27" t="str">
        <f t="shared" si="14"/>
        <v/>
      </c>
      <c r="R34" s="29" t="str">
        <f t="shared" si="15"/>
        <v/>
      </c>
      <c r="S34" s="29" t="str">
        <f t="shared" si="16"/>
        <v/>
      </c>
      <c r="T34" s="30" t="str">
        <f t="shared" si="17"/>
        <v/>
      </c>
      <c r="U34" s="27">
        <f t="shared" si="18"/>
        <v>0</v>
      </c>
      <c r="V34" s="28">
        <f t="shared" si="19"/>
        <v>0</v>
      </c>
      <c r="W34" s="28">
        <f t="shared" si="19"/>
        <v>0</v>
      </c>
      <c r="X34" s="29">
        <f t="shared" si="20"/>
        <v>0</v>
      </c>
      <c r="Y34" s="29">
        <f t="shared" si="21"/>
        <v>0</v>
      </c>
      <c r="Z34" s="31">
        <f t="shared" si="22"/>
        <v>0</v>
      </c>
      <c r="AA34" s="28"/>
      <c r="AO34" s="28"/>
      <c r="AP34" s="33"/>
      <c r="AQ34" s="33"/>
    </row>
    <row r="35" spans="1:50" ht="14.25" customHeight="1">
      <c r="A35"/>
      <c r="B35"/>
      <c r="C35"/>
      <c r="D35"/>
      <c r="E35"/>
      <c r="F35"/>
      <c r="G35"/>
      <c r="H35"/>
      <c r="I35"/>
      <c r="J35"/>
      <c r="K35"/>
      <c r="M35" s="27" t="str">
        <f t="shared" si="10"/>
        <v/>
      </c>
      <c r="N35" s="29" t="str">
        <f t="shared" si="11"/>
        <v/>
      </c>
      <c r="O35" s="29" t="str">
        <f t="shared" si="12"/>
        <v/>
      </c>
      <c r="P35" s="30" t="str">
        <f t="shared" si="13"/>
        <v/>
      </c>
      <c r="Q35" s="27" t="str">
        <f t="shared" si="14"/>
        <v/>
      </c>
      <c r="R35" s="29" t="str">
        <f t="shared" si="15"/>
        <v/>
      </c>
      <c r="S35" s="29" t="str">
        <f t="shared" si="16"/>
        <v/>
      </c>
      <c r="T35" s="30" t="str">
        <f t="shared" si="17"/>
        <v/>
      </c>
      <c r="U35" s="27">
        <f t="shared" si="18"/>
        <v>0</v>
      </c>
      <c r="V35" s="28">
        <f t="shared" si="19"/>
        <v>0</v>
      </c>
      <c r="W35" s="28">
        <f t="shared" si="19"/>
        <v>0</v>
      </c>
      <c r="X35" s="29">
        <f t="shared" si="20"/>
        <v>0</v>
      </c>
      <c r="Y35" s="29">
        <f t="shared" si="21"/>
        <v>0</v>
      </c>
      <c r="Z35" s="31">
        <f t="shared" si="22"/>
        <v>0</v>
      </c>
      <c r="AA35" s="28"/>
      <c r="AO35" s="28"/>
      <c r="AP35" s="33"/>
      <c r="AQ35" s="33"/>
    </row>
    <row r="36" spans="1:50" ht="14.25" customHeight="1">
      <c r="A36"/>
      <c r="B36"/>
      <c r="C36"/>
      <c r="D36"/>
      <c r="E36"/>
      <c r="F36"/>
      <c r="G36"/>
      <c r="H36"/>
      <c r="I36"/>
      <c r="J36"/>
      <c r="K36"/>
      <c r="M36" s="27" t="str">
        <f t="shared" si="10"/>
        <v/>
      </c>
      <c r="N36" s="29" t="str">
        <f t="shared" si="11"/>
        <v/>
      </c>
      <c r="O36" s="29" t="str">
        <f t="shared" si="12"/>
        <v/>
      </c>
      <c r="P36" s="30" t="str">
        <f t="shared" si="13"/>
        <v/>
      </c>
      <c r="Q36" s="27" t="str">
        <f t="shared" si="14"/>
        <v/>
      </c>
      <c r="R36" s="29" t="str">
        <f t="shared" si="15"/>
        <v/>
      </c>
      <c r="S36" s="29" t="str">
        <f t="shared" si="16"/>
        <v/>
      </c>
      <c r="T36" s="30" t="str">
        <f t="shared" si="17"/>
        <v/>
      </c>
      <c r="U36" s="27">
        <f t="shared" si="18"/>
        <v>0</v>
      </c>
      <c r="V36" s="28">
        <f t="shared" si="19"/>
        <v>0</v>
      </c>
      <c r="W36" s="28">
        <f t="shared" si="19"/>
        <v>0</v>
      </c>
      <c r="X36" s="29">
        <f t="shared" si="20"/>
        <v>0</v>
      </c>
      <c r="Y36" s="29">
        <f t="shared" si="21"/>
        <v>0</v>
      </c>
      <c r="Z36" s="31">
        <f t="shared" si="22"/>
        <v>0</v>
      </c>
      <c r="AA36" s="28"/>
      <c r="AO36" s="28"/>
      <c r="AP36" s="33"/>
      <c r="AQ36" s="33"/>
    </row>
    <row r="37" spans="1:50" ht="14.25" customHeight="1">
      <c r="A37"/>
      <c r="B37"/>
      <c r="C37"/>
      <c r="D37"/>
      <c r="E37"/>
      <c r="F37"/>
      <c r="G37"/>
      <c r="H37"/>
      <c r="I37"/>
      <c r="J37"/>
      <c r="K37"/>
      <c r="M37" s="27" t="str">
        <f t="shared" si="10"/>
        <v/>
      </c>
      <c r="N37" s="29" t="str">
        <f t="shared" si="11"/>
        <v/>
      </c>
      <c r="O37" s="29" t="str">
        <f t="shared" si="12"/>
        <v/>
      </c>
      <c r="P37" s="30" t="str">
        <f t="shared" si="13"/>
        <v/>
      </c>
      <c r="Q37" s="27" t="str">
        <f t="shared" si="14"/>
        <v/>
      </c>
      <c r="R37" s="29" t="str">
        <f t="shared" si="15"/>
        <v/>
      </c>
      <c r="S37" s="29" t="str">
        <f t="shared" si="16"/>
        <v/>
      </c>
      <c r="T37" s="30" t="str">
        <f t="shared" si="17"/>
        <v/>
      </c>
      <c r="U37" s="27">
        <f t="shared" si="18"/>
        <v>0</v>
      </c>
      <c r="V37" s="28">
        <f t="shared" si="19"/>
        <v>0</v>
      </c>
      <c r="W37" s="28">
        <f t="shared" si="19"/>
        <v>0</v>
      </c>
      <c r="X37" s="29">
        <f t="shared" si="20"/>
        <v>0</v>
      </c>
      <c r="Y37" s="29">
        <f t="shared" si="21"/>
        <v>0</v>
      </c>
      <c r="Z37" s="31">
        <f t="shared" si="22"/>
        <v>0</v>
      </c>
      <c r="AA37" s="28"/>
      <c r="AB37" s="28"/>
      <c r="AO37" s="28"/>
      <c r="AP37" s="33"/>
      <c r="AQ37" s="33"/>
    </row>
    <row r="38" spans="1:50" ht="14.25" customHeight="1">
      <c r="A38"/>
      <c r="B38"/>
      <c r="C38"/>
      <c r="D38"/>
      <c r="E38"/>
      <c r="F38"/>
      <c r="G38"/>
      <c r="H38"/>
      <c r="I38"/>
      <c r="J38"/>
      <c r="K38"/>
      <c r="M38" s="27" t="str">
        <f t="shared" si="10"/>
        <v/>
      </c>
      <c r="N38" s="29" t="str">
        <f t="shared" si="11"/>
        <v/>
      </c>
      <c r="O38" s="29" t="str">
        <f t="shared" si="12"/>
        <v/>
      </c>
      <c r="P38" s="30" t="str">
        <f t="shared" si="13"/>
        <v/>
      </c>
      <c r="Q38" s="27" t="str">
        <f t="shared" si="14"/>
        <v/>
      </c>
      <c r="R38" s="29" t="str">
        <f t="shared" si="15"/>
        <v/>
      </c>
      <c r="S38" s="29" t="str">
        <f t="shared" si="16"/>
        <v/>
      </c>
      <c r="T38" s="30" t="str">
        <f t="shared" si="17"/>
        <v/>
      </c>
      <c r="U38" s="27">
        <f t="shared" si="18"/>
        <v>0</v>
      </c>
      <c r="V38" s="28">
        <f t="shared" ref="V38:W69" si="24">+C38+I38</f>
        <v>0</v>
      </c>
      <c r="W38" s="28">
        <f t="shared" si="24"/>
        <v>0</v>
      </c>
      <c r="X38" s="29">
        <f t="shared" si="20"/>
        <v>0</v>
      </c>
      <c r="Y38" s="29">
        <f t="shared" si="21"/>
        <v>0</v>
      </c>
      <c r="Z38" s="31">
        <f t="shared" si="22"/>
        <v>0</v>
      </c>
      <c r="AA38" s="28"/>
      <c r="AB38" s="28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8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4.25" customHeight="1">
      <c r="A39"/>
      <c r="B39"/>
      <c r="C39"/>
      <c r="D39"/>
      <c r="E39"/>
      <c r="F39"/>
      <c r="G39"/>
      <c r="H39"/>
      <c r="I39"/>
      <c r="J39"/>
      <c r="K39"/>
      <c r="M39" s="27" t="str">
        <f t="shared" si="10"/>
        <v/>
      </c>
      <c r="N39" s="29" t="str">
        <f t="shared" si="11"/>
        <v/>
      </c>
      <c r="O39" s="29" t="str">
        <f t="shared" si="12"/>
        <v/>
      </c>
      <c r="P39" s="30" t="str">
        <f t="shared" si="13"/>
        <v/>
      </c>
      <c r="Q39" s="27" t="str">
        <f t="shared" si="14"/>
        <v/>
      </c>
      <c r="R39" s="29" t="str">
        <f t="shared" si="15"/>
        <v/>
      </c>
      <c r="S39" s="29" t="str">
        <f t="shared" si="16"/>
        <v/>
      </c>
      <c r="T39" s="30" t="str">
        <f t="shared" si="17"/>
        <v/>
      </c>
      <c r="U39" s="27">
        <f t="shared" si="18"/>
        <v>0</v>
      </c>
      <c r="V39" s="28">
        <f t="shared" si="24"/>
        <v>0</v>
      </c>
      <c r="W39" s="28">
        <f t="shared" si="24"/>
        <v>0</v>
      </c>
      <c r="X39" s="29">
        <f t="shared" si="20"/>
        <v>0</v>
      </c>
      <c r="Y39" s="29">
        <f t="shared" si="21"/>
        <v>0</v>
      </c>
      <c r="Z39" s="31">
        <f t="shared" si="22"/>
        <v>0</v>
      </c>
      <c r="AA39" s="28"/>
      <c r="AB39" s="28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8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4.25" customHeight="1">
      <c r="A40"/>
      <c r="B40"/>
      <c r="C40"/>
      <c r="D40"/>
      <c r="E40"/>
      <c r="F40"/>
      <c r="G40"/>
      <c r="H40"/>
      <c r="I40"/>
      <c r="J40"/>
      <c r="K40"/>
      <c r="M40" s="27" t="str">
        <f t="shared" si="10"/>
        <v/>
      </c>
      <c r="N40" s="29" t="str">
        <f t="shared" si="11"/>
        <v/>
      </c>
      <c r="O40" s="29" t="str">
        <f t="shared" si="12"/>
        <v/>
      </c>
      <c r="P40" s="30" t="str">
        <f t="shared" si="13"/>
        <v/>
      </c>
      <c r="Q40" s="27" t="str">
        <f t="shared" si="14"/>
        <v/>
      </c>
      <c r="R40" s="29" t="str">
        <f t="shared" si="15"/>
        <v/>
      </c>
      <c r="S40" s="29" t="str">
        <f t="shared" si="16"/>
        <v/>
      </c>
      <c r="T40" s="30" t="str">
        <f t="shared" si="17"/>
        <v/>
      </c>
      <c r="U40" s="27">
        <f t="shared" si="18"/>
        <v>0</v>
      </c>
      <c r="V40" s="28">
        <f t="shared" si="24"/>
        <v>0</v>
      </c>
      <c r="W40" s="28">
        <f t="shared" si="24"/>
        <v>0</v>
      </c>
      <c r="X40" s="29">
        <f t="shared" si="20"/>
        <v>0</v>
      </c>
      <c r="Y40" s="29">
        <f t="shared" si="21"/>
        <v>0</v>
      </c>
      <c r="Z40" s="31">
        <f t="shared" si="22"/>
        <v>0</v>
      </c>
      <c r="AA40" s="28"/>
      <c r="AB40" s="28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8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4.25" customHeight="1">
      <c r="A41"/>
      <c r="B41"/>
      <c r="C41"/>
      <c r="D41"/>
      <c r="E41"/>
      <c r="F41"/>
      <c r="G41"/>
      <c r="H41"/>
      <c r="I41"/>
      <c r="J41"/>
      <c r="K41"/>
      <c r="M41" s="27" t="str">
        <f t="shared" si="10"/>
        <v/>
      </c>
      <c r="N41" s="29" t="str">
        <f t="shared" si="11"/>
        <v/>
      </c>
      <c r="O41" s="29" t="str">
        <f t="shared" si="12"/>
        <v/>
      </c>
      <c r="P41" s="30" t="str">
        <f t="shared" si="13"/>
        <v/>
      </c>
      <c r="Q41" s="27" t="str">
        <f t="shared" si="14"/>
        <v/>
      </c>
      <c r="R41" s="29" t="str">
        <f t="shared" si="15"/>
        <v/>
      </c>
      <c r="S41" s="29" t="str">
        <f t="shared" si="16"/>
        <v/>
      </c>
      <c r="T41" s="30" t="str">
        <f t="shared" si="17"/>
        <v/>
      </c>
      <c r="U41" s="27">
        <f t="shared" si="18"/>
        <v>0</v>
      </c>
      <c r="V41" s="28">
        <f t="shared" si="24"/>
        <v>0</v>
      </c>
      <c r="W41" s="28">
        <f t="shared" si="24"/>
        <v>0</v>
      </c>
      <c r="X41" s="29">
        <f t="shared" si="20"/>
        <v>0</v>
      </c>
      <c r="Y41" s="29">
        <f t="shared" si="21"/>
        <v>0</v>
      </c>
      <c r="Z41" s="31">
        <f t="shared" si="22"/>
        <v>0</v>
      </c>
      <c r="AA41" s="28"/>
      <c r="AB41" s="28"/>
      <c r="AO41" s="28"/>
    </row>
    <row r="42" spans="1:50" ht="14.25" customHeight="1">
      <c r="A42"/>
      <c r="B42"/>
      <c r="C42"/>
      <c r="D42"/>
      <c r="E42"/>
      <c r="F42"/>
      <c r="G42"/>
      <c r="H42"/>
      <c r="I42"/>
      <c r="J42"/>
      <c r="K42"/>
      <c r="M42" s="27" t="str">
        <f t="shared" si="10"/>
        <v/>
      </c>
      <c r="N42" s="29" t="str">
        <f t="shared" si="11"/>
        <v/>
      </c>
      <c r="O42" s="29" t="str">
        <f t="shared" si="12"/>
        <v/>
      </c>
      <c r="P42" s="30" t="str">
        <f t="shared" si="13"/>
        <v/>
      </c>
      <c r="Q42" s="27" t="str">
        <f t="shared" si="14"/>
        <v/>
      </c>
      <c r="R42" s="29" t="str">
        <f t="shared" si="15"/>
        <v/>
      </c>
      <c r="S42" s="29" t="str">
        <f t="shared" si="16"/>
        <v/>
      </c>
      <c r="T42" s="30" t="str">
        <f t="shared" si="17"/>
        <v/>
      </c>
      <c r="U42" s="27">
        <f t="shared" si="18"/>
        <v>0</v>
      </c>
      <c r="V42" s="28">
        <f t="shared" si="24"/>
        <v>0</v>
      </c>
      <c r="W42" s="28">
        <f t="shared" si="24"/>
        <v>0</v>
      </c>
      <c r="X42" s="29">
        <f t="shared" si="20"/>
        <v>0</v>
      </c>
      <c r="Y42" s="29">
        <f t="shared" si="21"/>
        <v>0</v>
      </c>
      <c r="Z42" s="31">
        <f t="shared" si="22"/>
        <v>0</v>
      </c>
      <c r="AA42" s="28"/>
      <c r="AB42" s="28"/>
      <c r="AO42" s="28"/>
    </row>
    <row r="43" spans="1:50" ht="14.25" customHeight="1" thickBot="1">
      <c r="A43"/>
      <c r="B43"/>
      <c r="C43"/>
      <c r="D43"/>
      <c r="E43"/>
      <c r="F43"/>
      <c r="G43"/>
      <c r="H43"/>
      <c r="I43"/>
      <c r="J43"/>
      <c r="K43"/>
      <c r="M43" s="27" t="str">
        <f t="shared" si="10"/>
        <v/>
      </c>
      <c r="N43" s="29" t="str">
        <f t="shared" si="11"/>
        <v/>
      </c>
      <c r="O43" s="29" t="str">
        <f t="shared" si="12"/>
        <v/>
      </c>
      <c r="P43" s="30" t="str">
        <f t="shared" si="13"/>
        <v/>
      </c>
      <c r="Q43" s="27" t="str">
        <f t="shared" si="14"/>
        <v/>
      </c>
      <c r="R43" s="29" t="str">
        <f t="shared" si="15"/>
        <v/>
      </c>
      <c r="S43" s="29" t="str">
        <f t="shared" si="16"/>
        <v/>
      </c>
      <c r="T43" s="30" t="str">
        <f t="shared" si="17"/>
        <v/>
      </c>
      <c r="U43" s="27">
        <f t="shared" si="18"/>
        <v>0</v>
      </c>
      <c r="V43" s="28">
        <f t="shared" si="24"/>
        <v>0</v>
      </c>
      <c r="W43" s="28">
        <f t="shared" si="24"/>
        <v>0</v>
      </c>
      <c r="X43" s="29">
        <f t="shared" si="20"/>
        <v>0</v>
      </c>
      <c r="Y43" s="29">
        <f t="shared" si="21"/>
        <v>0</v>
      </c>
      <c r="Z43" s="31">
        <f t="shared" si="22"/>
        <v>0</v>
      </c>
      <c r="AA43" s="28"/>
      <c r="AB43" s="28"/>
      <c r="AO43" s="28"/>
    </row>
    <row r="44" spans="1:50" ht="14.25" customHeight="1">
      <c r="A44"/>
      <c r="B44"/>
      <c r="C44"/>
      <c r="D44"/>
      <c r="E44"/>
      <c r="F44"/>
      <c r="G44"/>
      <c r="H44"/>
      <c r="I44"/>
      <c r="J44"/>
      <c r="K44"/>
      <c r="M44" s="75" t="str">
        <f t="shared" si="10"/>
        <v/>
      </c>
      <c r="N44" s="73" t="str">
        <f t="shared" si="11"/>
        <v/>
      </c>
      <c r="O44" s="73" t="str">
        <f t="shared" si="12"/>
        <v/>
      </c>
      <c r="P44" s="76" t="str">
        <f t="shared" si="13"/>
        <v/>
      </c>
      <c r="Q44" s="75" t="str">
        <f t="shared" si="14"/>
        <v/>
      </c>
      <c r="R44" s="73" t="str">
        <f t="shared" si="15"/>
        <v/>
      </c>
      <c r="S44" s="73" t="str">
        <f t="shared" si="16"/>
        <v/>
      </c>
      <c r="T44" s="76" t="str">
        <f t="shared" si="17"/>
        <v/>
      </c>
      <c r="U44" s="75">
        <f t="shared" si="18"/>
        <v>0</v>
      </c>
      <c r="V44" s="74">
        <f t="shared" si="24"/>
        <v>0</v>
      </c>
      <c r="W44" s="74">
        <f t="shared" si="24"/>
        <v>0</v>
      </c>
      <c r="X44" s="73">
        <f t="shared" si="20"/>
        <v>0</v>
      </c>
      <c r="Y44" s="73">
        <f t="shared" si="21"/>
        <v>0</v>
      </c>
      <c r="Z44" s="72">
        <f t="shared" si="22"/>
        <v>0</v>
      </c>
      <c r="AA44" s="28"/>
      <c r="AB44" s="28"/>
      <c r="AO44" s="28"/>
      <c r="AP44" s="84"/>
      <c r="AQ44" s="84"/>
    </row>
    <row r="45" spans="1:50" ht="14.25" customHeight="1">
      <c r="A45"/>
      <c r="B45"/>
      <c r="C45"/>
      <c r="D45"/>
      <c r="E45"/>
      <c r="F45"/>
      <c r="G45"/>
      <c r="H45"/>
      <c r="I45"/>
      <c r="J45"/>
      <c r="K45"/>
      <c r="M45" s="27" t="str">
        <f t="shared" si="10"/>
        <v/>
      </c>
      <c r="N45" s="29" t="str">
        <f t="shared" si="11"/>
        <v/>
      </c>
      <c r="O45" s="29" t="str">
        <f t="shared" si="12"/>
        <v/>
      </c>
      <c r="P45" s="30" t="str">
        <f t="shared" si="13"/>
        <v/>
      </c>
      <c r="Q45" s="27" t="str">
        <f t="shared" si="14"/>
        <v/>
      </c>
      <c r="R45" s="29" t="str">
        <f t="shared" si="15"/>
        <v/>
      </c>
      <c r="S45" s="29" t="str">
        <f t="shared" si="16"/>
        <v/>
      </c>
      <c r="T45" s="30" t="str">
        <f t="shared" si="17"/>
        <v/>
      </c>
      <c r="U45" s="27">
        <f t="shared" si="18"/>
        <v>0</v>
      </c>
      <c r="V45" s="28">
        <f t="shared" si="24"/>
        <v>0</v>
      </c>
      <c r="W45" s="28">
        <f t="shared" si="24"/>
        <v>0</v>
      </c>
      <c r="X45" s="29">
        <f t="shared" si="20"/>
        <v>0</v>
      </c>
      <c r="Y45" s="29">
        <f t="shared" si="21"/>
        <v>0</v>
      </c>
      <c r="Z45" s="31">
        <f t="shared" si="22"/>
        <v>0</v>
      </c>
      <c r="AA45" s="28"/>
      <c r="AB45" s="28"/>
      <c r="AO45" s="28"/>
      <c r="AP45" s="84"/>
      <c r="AQ45" s="84"/>
    </row>
    <row r="46" spans="1:50" ht="14.25" customHeight="1">
      <c r="A46"/>
      <c r="B46"/>
      <c r="C46"/>
      <c r="D46"/>
      <c r="E46"/>
      <c r="F46"/>
      <c r="G46"/>
      <c r="H46"/>
      <c r="I46"/>
      <c r="J46"/>
      <c r="K46"/>
      <c r="M46" s="27" t="str">
        <f t="shared" si="10"/>
        <v/>
      </c>
      <c r="N46" s="29" t="str">
        <f t="shared" si="11"/>
        <v/>
      </c>
      <c r="O46" s="29" t="str">
        <f t="shared" si="12"/>
        <v/>
      </c>
      <c r="P46" s="30" t="str">
        <f t="shared" si="13"/>
        <v/>
      </c>
      <c r="Q46" s="27" t="str">
        <f t="shared" si="14"/>
        <v/>
      </c>
      <c r="R46" s="29" t="str">
        <f t="shared" si="15"/>
        <v/>
      </c>
      <c r="S46" s="29" t="str">
        <f t="shared" si="16"/>
        <v/>
      </c>
      <c r="T46" s="30" t="str">
        <f t="shared" si="17"/>
        <v/>
      </c>
      <c r="U46" s="27">
        <f t="shared" si="18"/>
        <v>0</v>
      </c>
      <c r="V46" s="28">
        <f t="shared" si="24"/>
        <v>0</v>
      </c>
      <c r="W46" s="28">
        <f t="shared" si="24"/>
        <v>0</v>
      </c>
      <c r="X46" s="29">
        <f t="shared" si="20"/>
        <v>0</v>
      </c>
      <c r="Y46" s="29">
        <f t="shared" si="21"/>
        <v>0</v>
      </c>
      <c r="Z46" s="31">
        <f t="shared" si="22"/>
        <v>0</v>
      </c>
      <c r="AA46" s="28"/>
      <c r="AB46" s="28"/>
      <c r="AO46" s="28"/>
      <c r="AP46" s="84"/>
      <c r="AQ46" s="84"/>
    </row>
    <row r="47" spans="1:50" ht="14.25" customHeight="1">
      <c r="A47"/>
      <c r="B47"/>
      <c r="C47"/>
      <c r="D47"/>
      <c r="E47"/>
      <c r="F47"/>
      <c r="G47"/>
      <c r="H47"/>
      <c r="I47"/>
      <c r="J47"/>
      <c r="K47"/>
      <c r="M47" s="27" t="str">
        <f t="shared" si="10"/>
        <v/>
      </c>
      <c r="N47" s="29" t="str">
        <f t="shared" si="11"/>
        <v/>
      </c>
      <c r="O47" s="29" t="str">
        <f t="shared" si="12"/>
        <v/>
      </c>
      <c r="P47" s="30" t="str">
        <f t="shared" si="13"/>
        <v/>
      </c>
      <c r="Q47" s="27" t="str">
        <f t="shared" si="14"/>
        <v/>
      </c>
      <c r="R47" s="29" t="str">
        <f t="shared" si="15"/>
        <v/>
      </c>
      <c r="S47" s="29" t="str">
        <f t="shared" si="16"/>
        <v/>
      </c>
      <c r="T47" s="30" t="str">
        <f t="shared" si="17"/>
        <v/>
      </c>
      <c r="U47" s="27">
        <f t="shared" si="18"/>
        <v>0</v>
      </c>
      <c r="V47" s="28">
        <f t="shared" si="24"/>
        <v>0</v>
      </c>
      <c r="W47" s="28">
        <f t="shared" si="24"/>
        <v>0</v>
      </c>
      <c r="X47" s="29">
        <f t="shared" si="20"/>
        <v>0</v>
      </c>
      <c r="Y47" s="29">
        <f t="shared" si="21"/>
        <v>0</v>
      </c>
      <c r="Z47" s="31">
        <f t="shared" si="22"/>
        <v>0</v>
      </c>
      <c r="AA47" s="28"/>
      <c r="AB47" s="28"/>
      <c r="AO47" s="28"/>
      <c r="AP47" s="84"/>
      <c r="AQ47" s="84"/>
    </row>
    <row r="48" spans="1:50" ht="14.25" customHeight="1">
      <c r="A48"/>
      <c r="B48"/>
      <c r="C48"/>
      <c r="D48"/>
      <c r="E48"/>
      <c r="F48"/>
      <c r="G48"/>
      <c r="H48"/>
      <c r="I48"/>
      <c r="J48"/>
      <c r="K48"/>
      <c r="M48" s="27" t="str">
        <f t="shared" si="10"/>
        <v/>
      </c>
      <c r="N48" s="29" t="str">
        <f t="shared" si="11"/>
        <v/>
      </c>
      <c r="O48" s="29" t="str">
        <f t="shared" si="12"/>
        <v/>
      </c>
      <c r="P48" s="30" t="str">
        <f t="shared" si="13"/>
        <v/>
      </c>
      <c r="Q48" s="27" t="str">
        <f t="shared" si="14"/>
        <v/>
      </c>
      <c r="R48" s="29" t="str">
        <f t="shared" si="15"/>
        <v/>
      </c>
      <c r="S48" s="29" t="str">
        <f t="shared" si="16"/>
        <v/>
      </c>
      <c r="T48" s="30" t="str">
        <f t="shared" si="17"/>
        <v/>
      </c>
      <c r="U48" s="27">
        <f t="shared" si="18"/>
        <v>0</v>
      </c>
      <c r="V48" s="28">
        <f t="shared" si="24"/>
        <v>0</v>
      </c>
      <c r="W48" s="28">
        <f t="shared" si="24"/>
        <v>0</v>
      </c>
      <c r="X48" s="29">
        <f t="shared" si="20"/>
        <v>0</v>
      </c>
      <c r="Y48" s="29">
        <f t="shared" si="21"/>
        <v>0</v>
      </c>
      <c r="Z48" s="31">
        <f t="shared" si="22"/>
        <v>0</v>
      </c>
      <c r="AA48" s="28"/>
      <c r="AB48" s="28"/>
      <c r="AO48" s="28"/>
      <c r="AP48" s="84"/>
      <c r="AQ48" s="84"/>
    </row>
    <row r="49" spans="1:50" s="83" customFormat="1" ht="14.25" customHeight="1">
      <c r="A49"/>
      <c r="B49"/>
      <c r="C49"/>
      <c r="D49"/>
      <c r="E49"/>
      <c r="F49"/>
      <c r="G49"/>
      <c r="H49"/>
      <c r="I49"/>
      <c r="J49"/>
      <c r="K49"/>
      <c r="L49" s="4"/>
      <c r="M49" s="27" t="str">
        <f t="shared" si="10"/>
        <v/>
      </c>
      <c r="N49" s="29" t="str">
        <f t="shared" si="11"/>
        <v/>
      </c>
      <c r="O49" s="29" t="str">
        <f t="shared" si="12"/>
        <v/>
      </c>
      <c r="P49" s="30" t="str">
        <f t="shared" si="13"/>
        <v/>
      </c>
      <c r="Q49" s="27" t="str">
        <f t="shared" si="14"/>
        <v/>
      </c>
      <c r="R49" s="29" t="str">
        <f t="shared" si="15"/>
        <v/>
      </c>
      <c r="S49" s="29" t="str">
        <f t="shared" si="16"/>
        <v/>
      </c>
      <c r="T49" s="30" t="str">
        <f t="shared" si="17"/>
        <v/>
      </c>
      <c r="U49" s="27">
        <f t="shared" si="18"/>
        <v>0</v>
      </c>
      <c r="V49" s="28">
        <f t="shared" si="24"/>
        <v>0</v>
      </c>
      <c r="W49" s="28">
        <f t="shared" si="24"/>
        <v>0</v>
      </c>
      <c r="X49" s="29">
        <f t="shared" si="20"/>
        <v>0</v>
      </c>
      <c r="Y49" s="29">
        <f t="shared" si="21"/>
        <v>0</v>
      </c>
      <c r="Z49" s="31">
        <f t="shared" si="22"/>
        <v>0</v>
      </c>
      <c r="AA49" s="28"/>
      <c r="AB49" s="28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28"/>
      <c r="AP49" s="84"/>
      <c r="AQ49" s="84"/>
      <c r="AR49" s="4"/>
      <c r="AS49" s="4"/>
      <c r="AT49" s="4"/>
      <c r="AU49" s="4"/>
      <c r="AV49" s="4"/>
      <c r="AW49" s="4"/>
      <c r="AX49" s="4"/>
    </row>
    <row r="50" spans="1:50" s="83" customFormat="1" ht="14.25" customHeight="1">
      <c r="A50"/>
      <c r="B50"/>
      <c r="C50"/>
      <c r="D50"/>
      <c r="E50"/>
      <c r="F50"/>
      <c r="G50"/>
      <c r="H50"/>
      <c r="I50"/>
      <c r="J50"/>
      <c r="K50"/>
      <c r="L50" s="4"/>
      <c r="M50" s="27" t="str">
        <f t="shared" si="10"/>
        <v/>
      </c>
      <c r="N50" s="29" t="str">
        <f t="shared" si="11"/>
        <v/>
      </c>
      <c r="O50" s="29" t="str">
        <f t="shared" si="12"/>
        <v/>
      </c>
      <c r="P50" s="30" t="str">
        <f t="shared" si="13"/>
        <v/>
      </c>
      <c r="Q50" s="27" t="str">
        <f t="shared" si="14"/>
        <v/>
      </c>
      <c r="R50" s="29" t="str">
        <f t="shared" si="15"/>
        <v/>
      </c>
      <c r="S50" s="29" t="str">
        <f t="shared" si="16"/>
        <v/>
      </c>
      <c r="T50" s="30" t="str">
        <f t="shared" si="17"/>
        <v/>
      </c>
      <c r="U50" s="27">
        <f t="shared" si="18"/>
        <v>0</v>
      </c>
      <c r="V50" s="28">
        <f t="shared" si="24"/>
        <v>0</v>
      </c>
      <c r="W50" s="28">
        <f t="shared" si="24"/>
        <v>0</v>
      </c>
      <c r="X50" s="29">
        <f t="shared" si="20"/>
        <v>0</v>
      </c>
      <c r="Y50" s="29">
        <f t="shared" si="21"/>
        <v>0</v>
      </c>
      <c r="Z50" s="31">
        <f t="shared" si="22"/>
        <v>0</v>
      </c>
      <c r="AA50" s="28"/>
      <c r="AB50" s="28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28"/>
      <c r="AP50" s="84"/>
      <c r="AQ50" s="84"/>
      <c r="AR50" s="4"/>
      <c r="AS50" s="4"/>
      <c r="AT50" s="4"/>
      <c r="AU50" s="4"/>
      <c r="AV50" s="4"/>
      <c r="AW50" s="4"/>
      <c r="AX50" s="4"/>
    </row>
    <row r="51" spans="1:50" s="83" customFormat="1" ht="14.25" customHeight="1">
      <c r="A51"/>
      <c r="B51"/>
      <c r="C51"/>
      <c r="D51"/>
      <c r="E51"/>
      <c r="F51"/>
      <c r="G51"/>
      <c r="H51"/>
      <c r="I51"/>
      <c r="J51"/>
      <c r="K51"/>
      <c r="L51" s="4"/>
      <c r="M51" s="27" t="str">
        <f t="shared" si="10"/>
        <v/>
      </c>
      <c r="N51" s="29" t="str">
        <f t="shared" si="11"/>
        <v/>
      </c>
      <c r="O51" s="29" t="str">
        <f t="shared" si="12"/>
        <v/>
      </c>
      <c r="P51" s="30" t="str">
        <f t="shared" si="13"/>
        <v/>
      </c>
      <c r="Q51" s="27" t="str">
        <f t="shared" si="14"/>
        <v/>
      </c>
      <c r="R51" s="29" t="str">
        <f t="shared" si="15"/>
        <v/>
      </c>
      <c r="S51" s="29" t="str">
        <f t="shared" si="16"/>
        <v/>
      </c>
      <c r="T51" s="30" t="str">
        <f t="shared" si="17"/>
        <v/>
      </c>
      <c r="U51" s="27">
        <f t="shared" si="18"/>
        <v>0</v>
      </c>
      <c r="V51" s="28">
        <f t="shared" si="24"/>
        <v>0</v>
      </c>
      <c r="W51" s="28">
        <f t="shared" si="24"/>
        <v>0</v>
      </c>
      <c r="X51" s="29">
        <f t="shared" si="20"/>
        <v>0</v>
      </c>
      <c r="Y51" s="29">
        <f t="shared" si="21"/>
        <v>0</v>
      </c>
      <c r="Z51" s="31">
        <f t="shared" si="22"/>
        <v>0</v>
      </c>
      <c r="AA51" s="28"/>
      <c r="AB51" s="28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28"/>
      <c r="AP51" s="84"/>
      <c r="AQ51" s="84"/>
      <c r="AR51" s="4"/>
      <c r="AS51" s="4"/>
      <c r="AT51" s="4"/>
      <c r="AU51" s="4"/>
      <c r="AV51" s="4"/>
      <c r="AW51" s="4"/>
      <c r="AX51" s="4"/>
    </row>
    <row r="52" spans="1:50" ht="14.25" customHeight="1">
      <c r="A52"/>
      <c r="B52"/>
      <c r="C52"/>
      <c r="D52"/>
      <c r="E52"/>
      <c r="F52"/>
      <c r="G52"/>
      <c r="H52"/>
      <c r="I52"/>
      <c r="J52"/>
      <c r="K52"/>
      <c r="M52" s="27" t="str">
        <f t="shared" si="10"/>
        <v/>
      </c>
      <c r="N52" s="29" t="str">
        <f t="shared" si="11"/>
        <v/>
      </c>
      <c r="O52" s="29" t="str">
        <f t="shared" si="12"/>
        <v/>
      </c>
      <c r="P52" s="30" t="str">
        <f t="shared" si="13"/>
        <v/>
      </c>
      <c r="Q52" s="27" t="str">
        <f t="shared" si="14"/>
        <v/>
      </c>
      <c r="R52" s="29" t="str">
        <f t="shared" si="15"/>
        <v/>
      </c>
      <c r="S52" s="29" t="str">
        <f t="shared" si="16"/>
        <v/>
      </c>
      <c r="T52" s="30" t="str">
        <f t="shared" si="17"/>
        <v/>
      </c>
      <c r="U52" s="27">
        <f t="shared" si="18"/>
        <v>0</v>
      </c>
      <c r="V52" s="28">
        <f t="shared" si="24"/>
        <v>0</v>
      </c>
      <c r="W52" s="28">
        <f t="shared" si="24"/>
        <v>0</v>
      </c>
      <c r="X52" s="29">
        <f t="shared" si="20"/>
        <v>0</v>
      </c>
      <c r="Y52" s="29">
        <f t="shared" si="21"/>
        <v>0</v>
      </c>
      <c r="Z52" s="31">
        <f t="shared" si="22"/>
        <v>0</v>
      </c>
      <c r="AA52" s="28"/>
      <c r="AB52" s="28"/>
      <c r="AO52" s="28"/>
      <c r="AQ52" s="82"/>
    </row>
    <row r="53" spans="1:50">
      <c r="A53"/>
      <c r="B53"/>
      <c r="C53"/>
      <c r="D53"/>
      <c r="E53"/>
      <c r="F53"/>
      <c r="G53"/>
      <c r="H53"/>
      <c r="I53"/>
      <c r="J53"/>
      <c r="K53"/>
      <c r="L53" s="33"/>
      <c r="M53" s="27" t="str">
        <f t="shared" si="10"/>
        <v/>
      </c>
      <c r="N53" s="29" t="str">
        <f t="shared" si="11"/>
        <v/>
      </c>
      <c r="O53" s="29" t="str">
        <f t="shared" si="12"/>
        <v/>
      </c>
      <c r="P53" s="30" t="str">
        <f t="shared" si="13"/>
        <v/>
      </c>
      <c r="Q53" s="27" t="str">
        <f t="shared" si="14"/>
        <v/>
      </c>
      <c r="R53" s="29" t="str">
        <f t="shared" si="15"/>
        <v/>
      </c>
      <c r="S53" s="29" t="str">
        <f t="shared" si="16"/>
        <v/>
      </c>
      <c r="T53" s="30" t="str">
        <f t="shared" si="17"/>
        <v/>
      </c>
      <c r="U53" s="27">
        <f t="shared" si="18"/>
        <v>0</v>
      </c>
      <c r="V53" s="28">
        <f t="shared" si="24"/>
        <v>0</v>
      </c>
      <c r="W53" s="28">
        <f t="shared" si="24"/>
        <v>0</v>
      </c>
      <c r="X53" s="29">
        <f t="shared" si="20"/>
        <v>0</v>
      </c>
      <c r="Y53" s="29">
        <f t="shared" si="21"/>
        <v>0</v>
      </c>
      <c r="Z53" s="31">
        <f t="shared" si="22"/>
        <v>0</v>
      </c>
      <c r="AA53" s="28"/>
      <c r="AB53" s="28"/>
      <c r="AO53" s="28"/>
    </row>
    <row r="54" spans="1:50">
      <c r="A54"/>
      <c r="B54"/>
      <c r="C54"/>
      <c r="D54"/>
      <c r="E54"/>
      <c r="F54"/>
      <c r="G54"/>
      <c r="H54"/>
      <c r="I54"/>
      <c r="J54"/>
      <c r="K54"/>
      <c r="M54" s="27" t="str">
        <f t="shared" si="10"/>
        <v/>
      </c>
      <c r="N54" s="29" t="str">
        <f t="shared" si="11"/>
        <v/>
      </c>
      <c r="O54" s="29" t="str">
        <f t="shared" si="12"/>
        <v/>
      </c>
      <c r="P54" s="30" t="str">
        <f t="shared" si="13"/>
        <v/>
      </c>
      <c r="Q54" s="27" t="str">
        <f t="shared" si="14"/>
        <v/>
      </c>
      <c r="R54" s="29" t="str">
        <f t="shared" si="15"/>
        <v/>
      </c>
      <c r="S54" s="29" t="str">
        <f t="shared" si="16"/>
        <v/>
      </c>
      <c r="T54" s="30" t="str">
        <f t="shared" si="17"/>
        <v/>
      </c>
      <c r="U54" s="27">
        <f t="shared" si="18"/>
        <v>0</v>
      </c>
      <c r="V54" s="28">
        <f t="shared" si="24"/>
        <v>0</v>
      </c>
      <c r="W54" s="28">
        <f t="shared" si="24"/>
        <v>0</v>
      </c>
      <c r="X54" s="29">
        <f t="shared" si="20"/>
        <v>0</v>
      </c>
      <c r="Y54" s="29">
        <f t="shared" si="21"/>
        <v>0</v>
      </c>
      <c r="Z54" s="31">
        <f t="shared" si="22"/>
        <v>0</v>
      </c>
      <c r="AA54" s="28"/>
      <c r="AB54" s="28"/>
      <c r="AO54" s="28"/>
    </row>
    <row r="55" spans="1:50">
      <c r="A55"/>
      <c r="B55"/>
      <c r="C55"/>
      <c r="D55"/>
      <c r="E55"/>
      <c r="F55"/>
      <c r="G55"/>
      <c r="H55"/>
      <c r="I55"/>
      <c r="J55"/>
      <c r="K55"/>
      <c r="M55" s="27" t="str">
        <f t="shared" si="10"/>
        <v/>
      </c>
      <c r="N55" s="29" t="str">
        <f t="shared" si="11"/>
        <v/>
      </c>
      <c r="O55" s="29" t="str">
        <f t="shared" si="12"/>
        <v/>
      </c>
      <c r="P55" s="30" t="str">
        <f t="shared" si="13"/>
        <v/>
      </c>
      <c r="Q55" s="27" t="str">
        <f t="shared" si="14"/>
        <v/>
      </c>
      <c r="R55" s="29" t="str">
        <f t="shared" si="15"/>
        <v/>
      </c>
      <c r="S55" s="29" t="str">
        <f t="shared" si="16"/>
        <v/>
      </c>
      <c r="T55" s="30" t="str">
        <f t="shared" si="17"/>
        <v/>
      </c>
      <c r="U55" s="27">
        <f t="shared" si="18"/>
        <v>0</v>
      </c>
      <c r="V55" s="28">
        <f t="shared" si="24"/>
        <v>0</v>
      </c>
      <c r="W55" s="28">
        <f t="shared" si="24"/>
        <v>0</v>
      </c>
      <c r="X55" s="29">
        <f t="shared" si="20"/>
        <v>0</v>
      </c>
      <c r="Y55" s="29">
        <f t="shared" si="21"/>
        <v>0</v>
      </c>
      <c r="Z55" s="31">
        <f t="shared" si="22"/>
        <v>0</v>
      </c>
      <c r="AA55" s="28"/>
      <c r="AB55" s="28"/>
      <c r="AO55" s="28"/>
    </row>
    <row r="56" spans="1:50">
      <c r="A56"/>
      <c r="B56"/>
      <c r="C56"/>
      <c r="D56"/>
      <c r="E56"/>
      <c r="F56"/>
      <c r="G56"/>
      <c r="H56"/>
      <c r="I56"/>
      <c r="J56"/>
      <c r="K56"/>
      <c r="M56" s="27" t="str">
        <f t="shared" si="10"/>
        <v/>
      </c>
      <c r="N56" s="29" t="str">
        <f t="shared" si="11"/>
        <v/>
      </c>
      <c r="O56" s="29" t="str">
        <f t="shared" si="12"/>
        <v/>
      </c>
      <c r="P56" s="30" t="str">
        <f t="shared" si="13"/>
        <v/>
      </c>
      <c r="Q56" s="27" t="str">
        <f t="shared" si="14"/>
        <v/>
      </c>
      <c r="R56" s="29" t="str">
        <f t="shared" si="15"/>
        <v/>
      </c>
      <c r="S56" s="29" t="str">
        <f t="shared" si="16"/>
        <v/>
      </c>
      <c r="T56" s="30" t="str">
        <f t="shared" si="17"/>
        <v/>
      </c>
      <c r="U56" s="27">
        <f t="shared" si="18"/>
        <v>0</v>
      </c>
      <c r="V56" s="28">
        <f t="shared" si="24"/>
        <v>0</v>
      </c>
      <c r="W56" s="28">
        <f t="shared" si="24"/>
        <v>0</v>
      </c>
      <c r="X56" s="29">
        <f t="shared" si="20"/>
        <v>0</v>
      </c>
      <c r="Y56" s="29">
        <f t="shared" si="21"/>
        <v>0</v>
      </c>
      <c r="Z56" s="31">
        <f t="shared" si="22"/>
        <v>0</v>
      </c>
      <c r="AA56" s="28"/>
      <c r="AB56" s="28"/>
      <c r="AO56" s="28"/>
    </row>
    <row r="57" spans="1:50">
      <c r="A57"/>
      <c r="B57"/>
      <c r="C57"/>
      <c r="D57"/>
      <c r="E57"/>
      <c r="F57"/>
      <c r="G57"/>
      <c r="H57"/>
      <c r="I57"/>
      <c r="J57"/>
      <c r="K57"/>
      <c r="M57" s="27" t="str">
        <f t="shared" si="10"/>
        <v/>
      </c>
      <c r="N57" s="29" t="str">
        <f t="shared" si="11"/>
        <v/>
      </c>
      <c r="O57" s="29" t="str">
        <f t="shared" si="12"/>
        <v/>
      </c>
      <c r="P57" s="30" t="str">
        <f t="shared" si="13"/>
        <v/>
      </c>
      <c r="Q57" s="27" t="str">
        <f t="shared" si="14"/>
        <v/>
      </c>
      <c r="R57" s="29" t="str">
        <f t="shared" si="15"/>
        <v/>
      </c>
      <c r="S57" s="29" t="str">
        <f t="shared" si="16"/>
        <v/>
      </c>
      <c r="T57" s="30" t="str">
        <f t="shared" si="17"/>
        <v/>
      </c>
      <c r="U57" s="27">
        <f t="shared" si="18"/>
        <v>0</v>
      </c>
      <c r="V57" s="28">
        <f t="shared" si="24"/>
        <v>0</v>
      </c>
      <c r="W57" s="28">
        <f t="shared" si="24"/>
        <v>0</v>
      </c>
      <c r="X57" s="29">
        <f t="shared" si="20"/>
        <v>0</v>
      </c>
      <c r="Y57" s="29">
        <f t="shared" si="21"/>
        <v>0</v>
      </c>
      <c r="Z57" s="31">
        <f t="shared" si="22"/>
        <v>0</v>
      </c>
      <c r="AA57" s="28"/>
      <c r="AB57" s="28"/>
      <c r="AO57" s="28"/>
    </row>
    <row r="58" spans="1:50">
      <c r="A58"/>
      <c r="B58"/>
      <c r="C58"/>
      <c r="D58"/>
      <c r="E58"/>
      <c r="F58"/>
      <c r="G58"/>
      <c r="H58"/>
      <c r="I58"/>
      <c r="J58"/>
      <c r="K58"/>
      <c r="M58" s="27"/>
      <c r="N58" s="29"/>
      <c r="O58" s="29"/>
      <c r="P58" s="30"/>
      <c r="Q58" s="27" t="str">
        <f t="shared" si="14"/>
        <v/>
      </c>
      <c r="R58" s="29" t="str">
        <f t="shared" si="15"/>
        <v/>
      </c>
      <c r="S58" s="29" t="str">
        <f t="shared" si="16"/>
        <v/>
      </c>
      <c r="T58" s="30" t="str">
        <f t="shared" si="17"/>
        <v/>
      </c>
      <c r="U58" s="27">
        <f t="shared" si="18"/>
        <v>0</v>
      </c>
      <c r="V58" s="28">
        <f t="shared" si="24"/>
        <v>0</v>
      </c>
      <c r="W58" s="28">
        <f t="shared" si="24"/>
        <v>0</v>
      </c>
      <c r="X58" s="29">
        <f t="shared" si="20"/>
        <v>0</v>
      </c>
      <c r="Y58" s="29">
        <f t="shared" si="21"/>
        <v>0</v>
      </c>
      <c r="Z58" s="31">
        <f t="shared" si="22"/>
        <v>0</v>
      </c>
      <c r="AA58" s="28"/>
      <c r="AB58" s="28"/>
      <c r="AO58" s="28"/>
    </row>
    <row r="59" spans="1:50">
      <c r="A59"/>
      <c r="B59"/>
      <c r="C59"/>
      <c r="D59"/>
      <c r="E59"/>
      <c r="F59"/>
      <c r="G59"/>
      <c r="H59"/>
      <c r="I59"/>
      <c r="J59"/>
      <c r="K59"/>
      <c r="M59" s="27"/>
      <c r="N59" s="29"/>
      <c r="O59" s="29"/>
      <c r="P59" s="30"/>
      <c r="Q59" s="27" t="str">
        <f t="shared" si="14"/>
        <v/>
      </c>
      <c r="R59" s="29" t="str">
        <f t="shared" si="15"/>
        <v/>
      </c>
      <c r="S59" s="29" t="str">
        <f t="shared" si="16"/>
        <v/>
      </c>
      <c r="T59" s="30" t="str">
        <f t="shared" si="17"/>
        <v/>
      </c>
      <c r="U59" s="27">
        <f t="shared" si="18"/>
        <v>0</v>
      </c>
      <c r="V59" s="28">
        <f t="shared" si="24"/>
        <v>0</v>
      </c>
      <c r="W59" s="28">
        <f t="shared" si="24"/>
        <v>0</v>
      </c>
      <c r="X59" s="29">
        <f t="shared" si="20"/>
        <v>0</v>
      </c>
      <c r="Y59" s="29">
        <f t="shared" si="21"/>
        <v>0</v>
      </c>
      <c r="Z59" s="31">
        <f t="shared" si="22"/>
        <v>0</v>
      </c>
      <c r="AA59" s="28"/>
      <c r="AB59" s="28"/>
      <c r="AO59" s="28"/>
    </row>
    <row r="60" spans="1:50">
      <c r="A60"/>
      <c r="B60"/>
      <c r="C60"/>
      <c r="D60"/>
      <c r="E60"/>
      <c r="F60"/>
      <c r="G60"/>
      <c r="H60"/>
      <c r="I60"/>
      <c r="J60"/>
      <c r="K60"/>
      <c r="M60" s="27"/>
      <c r="N60" s="29"/>
      <c r="O60" s="29"/>
      <c r="P60" s="30"/>
      <c r="Q60" s="27" t="str">
        <f t="shared" si="14"/>
        <v/>
      </c>
      <c r="R60" s="29" t="str">
        <f t="shared" si="15"/>
        <v/>
      </c>
      <c r="S60" s="29" t="str">
        <f t="shared" si="16"/>
        <v/>
      </c>
      <c r="T60" s="30" t="str">
        <f t="shared" si="17"/>
        <v/>
      </c>
      <c r="U60" s="27">
        <f t="shared" si="18"/>
        <v>0</v>
      </c>
      <c r="V60" s="28">
        <f t="shared" si="24"/>
        <v>0</v>
      </c>
      <c r="W60" s="28">
        <f t="shared" si="24"/>
        <v>0</v>
      </c>
      <c r="X60" s="29">
        <f t="shared" si="20"/>
        <v>0</v>
      </c>
      <c r="Y60" s="29">
        <f t="shared" si="21"/>
        <v>0</v>
      </c>
      <c r="Z60" s="31">
        <f t="shared" si="22"/>
        <v>0</v>
      </c>
      <c r="AA60" s="28"/>
      <c r="AB60" s="28"/>
      <c r="AO60" s="28"/>
    </row>
    <row r="61" spans="1:50">
      <c r="A61"/>
      <c r="B61"/>
      <c r="C61"/>
      <c r="D61"/>
      <c r="E61"/>
      <c r="F61"/>
      <c r="G61"/>
      <c r="H61"/>
      <c r="I61"/>
      <c r="J61"/>
      <c r="K61"/>
      <c r="M61" s="27" t="str">
        <f t="shared" ref="M61:M68" si="25">IF(C61&lt;&gt;"",IF(C61&gt;D61,E61,IF(C61&lt;D61,F61,"isopalia")),"")</f>
        <v/>
      </c>
      <c r="N61" s="29" t="str">
        <f t="shared" ref="N61:N68" si="26">IF(C61&lt;&gt;"",IF(C61&lt;D61,E61,IF(C61&gt;D61,F61,"isopalia")),"")</f>
        <v/>
      </c>
      <c r="O61" s="29" t="str">
        <f t="shared" ref="O61:O68" si="27">IF(I61&lt;&gt;"",IF(I61&gt;J61,E61,IF(I61&lt;J61,F61,"isopalia")),"")</f>
        <v/>
      </c>
      <c r="P61" s="30" t="str">
        <f t="shared" ref="P61:P68" si="28">IF(I61&lt;&gt;"",IF(I61&lt;J61,E61,IF(I61&gt;J61,F61,"isopalia")),"")</f>
        <v/>
      </c>
      <c r="Q61" s="27" t="str">
        <f t="shared" si="14"/>
        <v/>
      </c>
      <c r="R61" s="29" t="str">
        <f t="shared" si="15"/>
        <v/>
      </c>
      <c r="S61" s="29" t="str">
        <f t="shared" si="16"/>
        <v/>
      </c>
      <c r="T61" s="30" t="str">
        <f t="shared" si="17"/>
        <v/>
      </c>
      <c r="U61" s="27">
        <f t="shared" si="18"/>
        <v>0</v>
      </c>
      <c r="V61" s="28">
        <f t="shared" si="24"/>
        <v>0</v>
      </c>
      <c r="W61" s="28">
        <f t="shared" si="24"/>
        <v>0</v>
      </c>
      <c r="X61" s="29">
        <f t="shared" si="20"/>
        <v>0</v>
      </c>
      <c r="Y61" s="29">
        <f t="shared" si="21"/>
        <v>0</v>
      </c>
      <c r="Z61" s="31">
        <f t="shared" si="22"/>
        <v>0</v>
      </c>
      <c r="AA61" s="28"/>
      <c r="AB61" s="28"/>
      <c r="AO61" s="28"/>
    </row>
    <row r="62" spans="1:50">
      <c r="A62"/>
      <c r="B62"/>
      <c r="C62"/>
      <c r="D62"/>
      <c r="E62"/>
      <c r="F62"/>
      <c r="G62"/>
      <c r="H62"/>
      <c r="I62"/>
      <c r="J62"/>
      <c r="K62"/>
      <c r="M62" s="27" t="str">
        <f t="shared" si="25"/>
        <v/>
      </c>
      <c r="N62" s="29" t="str">
        <f t="shared" si="26"/>
        <v/>
      </c>
      <c r="O62" s="29" t="str">
        <f t="shared" si="27"/>
        <v/>
      </c>
      <c r="P62" s="30" t="str">
        <f t="shared" si="28"/>
        <v/>
      </c>
      <c r="Q62" s="27" t="str">
        <f t="shared" si="14"/>
        <v/>
      </c>
      <c r="R62" s="29" t="str">
        <f t="shared" si="15"/>
        <v/>
      </c>
      <c r="S62" s="29" t="str">
        <f t="shared" si="16"/>
        <v/>
      </c>
      <c r="T62" s="30" t="str">
        <f t="shared" si="17"/>
        <v/>
      </c>
      <c r="U62" s="27">
        <f t="shared" si="18"/>
        <v>0</v>
      </c>
      <c r="V62" s="28">
        <f t="shared" si="24"/>
        <v>0</v>
      </c>
      <c r="W62" s="28">
        <f t="shared" si="24"/>
        <v>0</v>
      </c>
      <c r="X62" s="29">
        <f t="shared" si="20"/>
        <v>0</v>
      </c>
      <c r="Y62" s="29">
        <f t="shared" si="21"/>
        <v>0</v>
      </c>
      <c r="Z62" s="31">
        <f t="shared" si="22"/>
        <v>0</v>
      </c>
      <c r="AA62" s="28"/>
      <c r="AB62" s="28"/>
      <c r="AO62" s="28"/>
    </row>
    <row r="63" spans="1:50">
      <c r="M63" s="27" t="str">
        <f t="shared" si="25"/>
        <v/>
      </c>
      <c r="N63" s="29" t="str">
        <f t="shared" si="26"/>
        <v/>
      </c>
      <c r="O63" s="29" t="str">
        <f t="shared" si="27"/>
        <v/>
      </c>
      <c r="P63" s="30" t="str">
        <f t="shared" si="28"/>
        <v/>
      </c>
      <c r="Q63" s="27" t="str">
        <f t="shared" si="14"/>
        <v/>
      </c>
      <c r="R63" s="29" t="str">
        <f t="shared" si="15"/>
        <v/>
      </c>
      <c r="S63" s="29" t="str">
        <f t="shared" si="16"/>
        <v/>
      </c>
      <c r="T63" s="30" t="str">
        <f t="shared" si="17"/>
        <v/>
      </c>
      <c r="U63" s="27">
        <f t="shared" si="18"/>
        <v>0</v>
      </c>
      <c r="V63" s="28">
        <f t="shared" si="24"/>
        <v>0</v>
      </c>
      <c r="W63" s="28">
        <f t="shared" si="24"/>
        <v>0</v>
      </c>
      <c r="X63" s="29">
        <f t="shared" si="20"/>
        <v>0</v>
      </c>
      <c r="Y63" s="29">
        <f t="shared" si="21"/>
        <v>0</v>
      </c>
      <c r="Z63" s="31">
        <f t="shared" si="22"/>
        <v>0</v>
      </c>
      <c r="AA63" s="28"/>
      <c r="AB63" s="28"/>
      <c r="AO63" s="28"/>
    </row>
    <row r="64" spans="1:50">
      <c r="M64" s="27" t="str">
        <f t="shared" si="25"/>
        <v/>
      </c>
      <c r="N64" s="29" t="str">
        <f t="shared" si="26"/>
        <v/>
      </c>
      <c r="O64" s="29" t="str">
        <f t="shared" si="27"/>
        <v/>
      </c>
      <c r="P64" s="30" t="str">
        <f t="shared" si="28"/>
        <v/>
      </c>
      <c r="Q64" s="27" t="str">
        <f t="shared" si="14"/>
        <v/>
      </c>
      <c r="R64" s="29" t="str">
        <f t="shared" si="15"/>
        <v/>
      </c>
      <c r="S64" s="29" t="str">
        <f t="shared" si="16"/>
        <v/>
      </c>
      <c r="T64" s="30" t="str">
        <f t="shared" si="17"/>
        <v/>
      </c>
      <c r="U64" s="27">
        <f t="shared" si="18"/>
        <v>0</v>
      </c>
      <c r="V64" s="28">
        <f t="shared" si="24"/>
        <v>0</v>
      </c>
      <c r="W64" s="28">
        <f t="shared" si="24"/>
        <v>0</v>
      </c>
      <c r="X64" s="29">
        <f t="shared" si="20"/>
        <v>0</v>
      </c>
      <c r="Y64" s="29">
        <f t="shared" si="21"/>
        <v>0</v>
      </c>
      <c r="Z64" s="31">
        <f t="shared" si="22"/>
        <v>0</v>
      </c>
      <c r="AA64" s="28"/>
      <c r="AB64" s="28"/>
      <c r="AO64" s="28"/>
    </row>
    <row r="65" spans="1:50">
      <c r="A65"/>
      <c r="B65"/>
      <c r="C65"/>
      <c r="D65"/>
      <c r="E65"/>
      <c r="F65"/>
      <c r="G65"/>
      <c r="H65"/>
      <c r="I65"/>
      <c r="J65"/>
      <c r="M65" s="27" t="str">
        <f t="shared" si="25"/>
        <v/>
      </c>
      <c r="N65" s="29" t="str">
        <f t="shared" si="26"/>
        <v/>
      </c>
      <c r="O65" s="29" t="str">
        <f t="shared" si="27"/>
        <v/>
      </c>
      <c r="P65" s="30" t="str">
        <f t="shared" si="28"/>
        <v/>
      </c>
      <c r="Q65" s="27" t="str">
        <f t="shared" si="14"/>
        <v/>
      </c>
      <c r="R65" s="29" t="str">
        <f t="shared" si="15"/>
        <v/>
      </c>
      <c r="S65" s="29" t="str">
        <f t="shared" si="16"/>
        <v/>
      </c>
      <c r="T65" s="30" t="str">
        <f t="shared" si="17"/>
        <v/>
      </c>
      <c r="U65" s="27">
        <f t="shared" si="18"/>
        <v>0</v>
      </c>
      <c r="V65" s="28">
        <f t="shared" si="24"/>
        <v>0</v>
      </c>
      <c r="W65" s="28">
        <f t="shared" si="24"/>
        <v>0</v>
      </c>
      <c r="X65" s="29">
        <f t="shared" si="20"/>
        <v>0</v>
      </c>
      <c r="Y65" s="29">
        <f t="shared" si="21"/>
        <v>0</v>
      </c>
      <c r="Z65" s="31">
        <f t="shared" si="22"/>
        <v>0</v>
      </c>
      <c r="AA65" s="28"/>
      <c r="AB65" s="28"/>
      <c r="AO65" s="28"/>
    </row>
    <row r="66" spans="1:50">
      <c r="A66"/>
      <c r="B66"/>
      <c r="C66"/>
      <c r="D66"/>
      <c r="E66"/>
      <c r="F66"/>
      <c r="G66"/>
      <c r="H66"/>
      <c r="I66"/>
      <c r="J66"/>
      <c r="M66" s="27" t="str">
        <f t="shared" si="25"/>
        <v/>
      </c>
      <c r="N66" s="29" t="str">
        <f t="shared" si="26"/>
        <v/>
      </c>
      <c r="O66" s="29" t="str">
        <f t="shared" si="27"/>
        <v/>
      </c>
      <c r="P66" s="30" t="str">
        <f t="shared" si="28"/>
        <v/>
      </c>
      <c r="Q66" s="27" t="str">
        <f t="shared" si="14"/>
        <v/>
      </c>
      <c r="R66" s="29" t="str">
        <f t="shared" si="15"/>
        <v/>
      </c>
      <c r="S66" s="29" t="str">
        <f t="shared" si="16"/>
        <v/>
      </c>
      <c r="T66" s="30" t="str">
        <f t="shared" si="17"/>
        <v/>
      </c>
      <c r="U66" s="27">
        <f t="shared" si="18"/>
        <v>0</v>
      </c>
      <c r="V66" s="28">
        <f t="shared" si="24"/>
        <v>0</v>
      </c>
      <c r="W66" s="28">
        <f t="shared" si="24"/>
        <v>0</v>
      </c>
      <c r="X66" s="29">
        <f t="shared" si="20"/>
        <v>0</v>
      </c>
      <c r="Y66" s="29">
        <f t="shared" si="21"/>
        <v>0</v>
      </c>
      <c r="Z66" s="31">
        <f t="shared" si="22"/>
        <v>0</v>
      </c>
      <c r="AA66" s="28"/>
      <c r="AB66" s="28"/>
      <c r="AO66" s="28"/>
    </row>
    <row r="67" spans="1:50">
      <c r="A67"/>
      <c r="B67"/>
      <c r="C67"/>
      <c r="D67"/>
      <c r="E67"/>
      <c r="F67"/>
      <c r="G67"/>
      <c r="H67"/>
      <c r="I67"/>
      <c r="J67"/>
      <c r="M67" s="27" t="str">
        <f t="shared" si="25"/>
        <v/>
      </c>
      <c r="N67" s="29" t="str">
        <f t="shared" si="26"/>
        <v/>
      </c>
      <c r="O67" s="29" t="str">
        <f t="shared" si="27"/>
        <v/>
      </c>
      <c r="P67" s="30" t="str">
        <f t="shared" si="28"/>
        <v/>
      </c>
      <c r="Q67" s="27" t="str">
        <f t="shared" si="14"/>
        <v/>
      </c>
      <c r="R67" s="29" t="str">
        <f t="shared" si="15"/>
        <v/>
      </c>
      <c r="S67" s="29" t="str">
        <f t="shared" si="16"/>
        <v/>
      </c>
      <c r="T67" s="30" t="str">
        <f t="shared" si="17"/>
        <v/>
      </c>
      <c r="U67" s="27">
        <f t="shared" si="18"/>
        <v>0</v>
      </c>
      <c r="V67" s="28">
        <f t="shared" si="24"/>
        <v>0</v>
      </c>
      <c r="W67" s="28">
        <f t="shared" si="24"/>
        <v>0</v>
      </c>
      <c r="X67" s="29">
        <f t="shared" si="20"/>
        <v>0</v>
      </c>
      <c r="Y67" s="29">
        <f t="shared" si="21"/>
        <v>0</v>
      </c>
      <c r="Z67" s="31">
        <f t="shared" si="22"/>
        <v>0</v>
      </c>
      <c r="AA67" s="28"/>
      <c r="AB67" s="28"/>
      <c r="AO67" s="28"/>
    </row>
    <row r="68" spans="1:50">
      <c r="A68"/>
      <c r="B68"/>
      <c r="C68"/>
      <c r="D68"/>
      <c r="E68"/>
      <c r="F68"/>
      <c r="G68"/>
      <c r="H68"/>
      <c r="I68"/>
      <c r="J68"/>
      <c r="M68" s="27" t="str">
        <f t="shared" si="25"/>
        <v/>
      </c>
      <c r="N68" s="29" t="str">
        <f t="shared" si="26"/>
        <v/>
      </c>
      <c r="O68" s="29" t="str">
        <f t="shared" si="27"/>
        <v/>
      </c>
      <c r="P68" s="30" t="str">
        <f t="shared" si="28"/>
        <v/>
      </c>
      <c r="Q68" s="27" t="str">
        <f t="shared" si="14"/>
        <v/>
      </c>
      <c r="R68" s="29" t="str">
        <f t="shared" si="15"/>
        <v/>
      </c>
      <c r="S68" s="29" t="str">
        <f t="shared" si="16"/>
        <v/>
      </c>
      <c r="T68" s="30" t="str">
        <f t="shared" si="17"/>
        <v/>
      </c>
      <c r="U68" s="27">
        <f t="shared" si="18"/>
        <v>0</v>
      </c>
      <c r="V68" s="28">
        <f t="shared" si="24"/>
        <v>0</v>
      </c>
      <c r="W68" s="28">
        <f t="shared" si="24"/>
        <v>0</v>
      </c>
      <c r="X68" s="29">
        <f t="shared" si="20"/>
        <v>0</v>
      </c>
      <c r="Y68" s="29">
        <f t="shared" si="21"/>
        <v>0</v>
      </c>
      <c r="Z68" s="31">
        <f t="shared" si="22"/>
        <v>0</v>
      </c>
      <c r="AA68" s="28"/>
      <c r="AB68" s="28"/>
      <c r="AO68" s="28"/>
    </row>
    <row r="69" spans="1:50">
      <c r="A69"/>
      <c r="B69"/>
      <c r="C69"/>
      <c r="D69"/>
      <c r="E69"/>
      <c r="F69"/>
      <c r="G69"/>
      <c r="H69"/>
      <c r="I69"/>
      <c r="J69"/>
      <c r="M69" s="27"/>
      <c r="N69" s="29"/>
      <c r="O69" s="29"/>
      <c r="P69" s="30"/>
      <c r="Q69" s="27" t="str">
        <f t="shared" si="14"/>
        <v/>
      </c>
      <c r="R69" s="29" t="str">
        <f t="shared" si="15"/>
        <v/>
      </c>
      <c r="S69" s="29" t="str">
        <f t="shared" si="16"/>
        <v/>
      </c>
      <c r="T69" s="30" t="str">
        <f t="shared" si="17"/>
        <v/>
      </c>
      <c r="U69" s="27">
        <f t="shared" si="18"/>
        <v>0</v>
      </c>
      <c r="V69" s="28">
        <f t="shared" si="24"/>
        <v>0</v>
      </c>
      <c r="W69" s="28">
        <f t="shared" si="24"/>
        <v>0</v>
      </c>
      <c r="X69" s="29">
        <f t="shared" si="20"/>
        <v>0</v>
      </c>
      <c r="Y69" s="29">
        <f t="shared" si="21"/>
        <v>0</v>
      </c>
      <c r="Z69" s="31">
        <f t="shared" si="22"/>
        <v>0</v>
      </c>
      <c r="AA69" s="28"/>
      <c r="AB69" s="28"/>
      <c r="AO69" s="28"/>
    </row>
    <row r="70" spans="1:50">
      <c r="A70"/>
      <c r="B70"/>
      <c r="C70"/>
      <c r="D70"/>
      <c r="E70"/>
      <c r="F70"/>
      <c r="G70"/>
      <c r="H70"/>
      <c r="I70"/>
      <c r="J70"/>
      <c r="K70" s="33"/>
      <c r="L70" s="33"/>
      <c r="M70" s="81"/>
      <c r="N70" s="80"/>
      <c r="O70" s="80"/>
      <c r="P70" s="79"/>
      <c r="Q70" s="27" t="str">
        <f t="shared" ref="Q70:Q133" si="29">IF(C70&lt;&gt;"",E70,"")</f>
        <v/>
      </c>
      <c r="R70" s="29" t="str">
        <f t="shared" ref="R70:R133" si="30">IF(C70&lt;&gt;"",F70,"")</f>
        <v/>
      </c>
      <c r="S70" s="29" t="str">
        <f t="shared" ref="S70:S133" si="31">IF(I70&lt;&gt;"",E70,"")</f>
        <v/>
      </c>
      <c r="T70" s="30" t="str">
        <f t="shared" ref="T70:T133" si="32">IF(I70&lt;&gt;"",F70,"")</f>
        <v/>
      </c>
      <c r="U70" s="27">
        <f t="shared" ref="U70:U133" si="33">+E70</f>
        <v>0</v>
      </c>
      <c r="V70" s="28">
        <f t="shared" ref="V70:W101" si="34">+C70+I70</f>
        <v>0</v>
      </c>
      <c r="W70" s="28">
        <f t="shared" si="34"/>
        <v>0</v>
      </c>
      <c r="X70" s="29">
        <f t="shared" ref="X70:X133" si="35">+F70</f>
        <v>0</v>
      </c>
      <c r="Y70" s="29">
        <f t="shared" ref="Y70:Y133" si="36">+D70+J70</f>
        <v>0</v>
      </c>
      <c r="Z70" s="31">
        <f t="shared" ref="Z70:Z133" si="37">+C70+I70</f>
        <v>0</v>
      </c>
      <c r="AA70" s="28"/>
      <c r="AB70" s="28"/>
      <c r="AO70" s="28"/>
    </row>
    <row r="71" spans="1:50">
      <c r="A71"/>
      <c r="B71"/>
      <c r="C71"/>
      <c r="D71"/>
      <c r="E71"/>
      <c r="F71"/>
      <c r="G71"/>
      <c r="H71"/>
      <c r="I71"/>
      <c r="J71"/>
      <c r="K71" s="33"/>
      <c r="L71" s="33"/>
      <c r="M71" s="81"/>
      <c r="N71" s="80"/>
      <c r="O71" s="80"/>
      <c r="P71" s="79"/>
      <c r="Q71" s="27" t="str">
        <f t="shared" si="29"/>
        <v/>
      </c>
      <c r="R71" s="29" t="str">
        <f t="shared" si="30"/>
        <v/>
      </c>
      <c r="S71" s="29" t="str">
        <f t="shared" si="31"/>
        <v/>
      </c>
      <c r="T71" s="30" t="str">
        <f t="shared" si="32"/>
        <v/>
      </c>
      <c r="U71" s="27">
        <f t="shared" si="33"/>
        <v>0</v>
      </c>
      <c r="V71" s="28">
        <f t="shared" si="34"/>
        <v>0</v>
      </c>
      <c r="W71" s="28">
        <f t="shared" si="34"/>
        <v>0</v>
      </c>
      <c r="X71" s="29">
        <f t="shared" si="35"/>
        <v>0</v>
      </c>
      <c r="Y71" s="29">
        <f t="shared" si="36"/>
        <v>0</v>
      </c>
      <c r="Z71" s="31">
        <f t="shared" si="37"/>
        <v>0</v>
      </c>
      <c r="AA71" s="28"/>
      <c r="AB71" s="28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28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>
      <c r="A72"/>
      <c r="B72"/>
      <c r="C72"/>
      <c r="D72"/>
      <c r="E72"/>
      <c r="F72"/>
      <c r="G72"/>
      <c r="H72"/>
      <c r="I72"/>
      <c r="J72"/>
      <c r="M72" s="27" t="str">
        <f t="shared" ref="M72:M79" si="38">IF(C72&lt;&gt;"",IF(C72&gt;D72,E72,IF(C72&lt;D72,F72,"isopalia")),"")</f>
        <v/>
      </c>
      <c r="N72" s="29" t="str">
        <f t="shared" ref="N72:N79" si="39">IF(C72&lt;&gt;"",IF(C72&lt;D72,E72,IF(C72&gt;D72,F72,"isopalia")),"")</f>
        <v/>
      </c>
      <c r="O72" s="29" t="str">
        <f t="shared" ref="O72:O79" si="40">IF(I72&lt;&gt;"",IF(I72&gt;J72,E72,IF(I72&lt;J72,F72,"isopalia")),"")</f>
        <v/>
      </c>
      <c r="P72" s="30" t="str">
        <f t="shared" ref="P72:P79" si="41">IF(I72&lt;&gt;"",IF(I72&lt;J72,E72,IF(I72&gt;J72,F72,"isopalia")),"")</f>
        <v/>
      </c>
      <c r="Q72" s="27" t="str">
        <f t="shared" si="29"/>
        <v/>
      </c>
      <c r="R72" s="29" t="str">
        <f t="shared" si="30"/>
        <v/>
      </c>
      <c r="S72" s="29" t="str">
        <f t="shared" si="31"/>
        <v/>
      </c>
      <c r="T72" s="30" t="str">
        <f t="shared" si="32"/>
        <v/>
      </c>
      <c r="U72" s="27">
        <f t="shared" si="33"/>
        <v>0</v>
      </c>
      <c r="V72" s="28">
        <f t="shared" si="34"/>
        <v>0</v>
      </c>
      <c r="W72" s="28">
        <f t="shared" si="34"/>
        <v>0</v>
      </c>
      <c r="X72" s="29">
        <f t="shared" si="35"/>
        <v>0</v>
      </c>
      <c r="Y72" s="29">
        <f t="shared" si="36"/>
        <v>0</v>
      </c>
      <c r="Z72" s="31">
        <f t="shared" si="37"/>
        <v>0</v>
      </c>
      <c r="AA72" s="28"/>
      <c r="AB72" s="28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28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>
      <c r="A73"/>
      <c r="B73"/>
      <c r="C73"/>
      <c r="D73"/>
      <c r="E73"/>
      <c r="F73"/>
      <c r="G73"/>
      <c r="H73"/>
      <c r="I73"/>
      <c r="J73"/>
      <c r="M73" s="27" t="str">
        <f t="shared" si="38"/>
        <v/>
      </c>
      <c r="N73" s="29" t="str">
        <f t="shared" si="39"/>
        <v/>
      </c>
      <c r="O73" s="29" t="str">
        <f t="shared" si="40"/>
        <v/>
      </c>
      <c r="P73" s="30" t="str">
        <f t="shared" si="41"/>
        <v/>
      </c>
      <c r="Q73" s="27" t="str">
        <f t="shared" si="29"/>
        <v/>
      </c>
      <c r="R73" s="29" t="str">
        <f t="shared" si="30"/>
        <v/>
      </c>
      <c r="S73" s="29" t="str">
        <f t="shared" si="31"/>
        <v/>
      </c>
      <c r="T73" s="30" t="str">
        <f t="shared" si="32"/>
        <v/>
      </c>
      <c r="U73" s="27">
        <f t="shared" si="33"/>
        <v>0</v>
      </c>
      <c r="V73" s="28">
        <f t="shared" si="34"/>
        <v>0</v>
      </c>
      <c r="W73" s="28">
        <f t="shared" si="34"/>
        <v>0</v>
      </c>
      <c r="X73" s="29">
        <f t="shared" si="35"/>
        <v>0</v>
      </c>
      <c r="Y73" s="29">
        <f t="shared" si="36"/>
        <v>0</v>
      </c>
      <c r="Z73" s="31">
        <f t="shared" si="37"/>
        <v>0</v>
      </c>
      <c r="AA73" s="28"/>
      <c r="AB73" s="28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28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>
      <c r="A74"/>
      <c r="B74"/>
      <c r="C74"/>
      <c r="D74"/>
      <c r="E74"/>
      <c r="F74"/>
      <c r="G74"/>
      <c r="H74"/>
      <c r="I74"/>
      <c r="J74"/>
      <c r="M74" s="27" t="str">
        <f t="shared" si="38"/>
        <v/>
      </c>
      <c r="N74" s="29" t="str">
        <f t="shared" si="39"/>
        <v/>
      </c>
      <c r="O74" s="29" t="str">
        <f t="shared" si="40"/>
        <v/>
      </c>
      <c r="P74" s="30" t="str">
        <f t="shared" si="41"/>
        <v/>
      </c>
      <c r="Q74" s="27" t="str">
        <f t="shared" si="29"/>
        <v/>
      </c>
      <c r="R74" s="29" t="str">
        <f t="shared" si="30"/>
        <v/>
      </c>
      <c r="S74" s="29" t="str">
        <f t="shared" si="31"/>
        <v/>
      </c>
      <c r="T74" s="30" t="str">
        <f t="shared" si="32"/>
        <v/>
      </c>
      <c r="U74" s="27">
        <f t="shared" si="33"/>
        <v>0</v>
      </c>
      <c r="V74" s="28">
        <f t="shared" si="34"/>
        <v>0</v>
      </c>
      <c r="W74" s="28">
        <f t="shared" si="34"/>
        <v>0</v>
      </c>
      <c r="X74" s="29">
        <f t="shared" si="35"/>
        <v>0</v>
      </c>
      <c r="Y74" s="29">
        <f t="shared" si="36"/>
        <v>0</v>
      </c>
      <c r="Z74" s="31">
        <f t="shared" si="37"/>
        <v>0</v>
      </c>
      <c r="AA74" s="28"/>
      <c r="AB74" s="28"/>
      <c r="AO74" s="28"/>
    </row>
    <row r="75" spans="1:50">
      <c r="A75"/>
      <c r="B75"/>
      <c r="C75"/>
      <c r="D75"/>
      <c r="E75"/>
      <c r="F75"/>
      <c r="G75"/>
      <c r="H75"/>
      <c r="I75"/>
      <c r="J75"/>
      <c r="M75" s="27" t="str">
        <f t="shared" si="38"/>
        <v/>
      </c>
      <c r="N75" s="29" t="str">
        <f t="shared" si="39"/>
        <v/>
      </c>
      <c r="O75" s="29" t="str">
        <f t="shared" si="40"/>
        <v/>
      </c>
      <c r="P75" s="30" t="str">
        <f t="shared" si="41"/>
        <v/>
      </c>
      <c r="Q75" s="27" t="str">
        <f t="shared" si="29"/>
        <v/>
      </c>
      <c r="R75" s="29" t="str">
        <f t="shared" si="30"/>
        <v/>
      </c>
      <c r="S75" s="29" t="str">
        <f t="shared" si="31"/>
        <v/>
      </c>
      <c r="T75" s="30" t="str">
        <f t="shared" si="32"/>
        <v/>
      </c>
      <c r="U75" s="27">
        <f t="shared" si="33"/>
        <v>0</v>
      </c>
      <c r="V75" s="28">
        <f t="shared" si="34"/>
        <v>0</v>
      </c>
      <c r="W75" s="28">
        <f t="shared" si="34"/>
        <v>0</v>
      </c>
      <c r="X75" s="29">
        <f t="shared" si="35"/>
        <v>0</v>
      </c>
      <c r="Y75" s="29">
        <f t="shared" si="36"/>
        <v>0</v>
      </c>
      <c r="Z75" s="31">
        <f t="shared" si="37"/>
        <v>0</v>
      </c>
      <c r="AA75" s="28"/>
      <c r="AB75" s="28"/>
      <c r="AO75" s="28"/>
    </row>
    <row r="76" spans="1:50">
      <c r="A76"/>
      <c r="B76"/>
      <c r="C76"/>
      <c r="D76"/>
      <c r="E76"/>
      <c r="F76"/>
      <c r="G76"/>
      <c r="H76"/>
      <c r="I76"/>
      <c r="J76"/>
      <c r="M76" s="27" t="str">
        <f t="shared" si="38"/>
        <v/>
      </c>
      <c r="N76" s="29" t="str">
        <f t="shared" si="39"/>
        <v/>
      </c>
      <c r="O76" s="29" t="str">
        <f t="shared" si="40"/>
        <v/>
      </c>
      <c r="P76" s="30" t="str">
        <f t="shared" si="41"/>
        <v/>
      </c>
      <c r="Q76" s="27" t="str">
        <f t="shared" si="29"/>
        <v/>
      </c>
      <c r="R76" s="29" t="str">
        <f t="shared" si="30"/>
        <v/>
      </c>
      <c r="S76" s="29" t="str">
        <f t="shared" si="31"/>
        <v/>
      </c>
      <c r="T76" s="30" t="str">
        <f t="shared" si="32"/>
        <v/>
      </c>
      <c r="U76" s="27">
        <f t="shared" si="33"/>
        <v>0</v>
      </c>
      <c r="V76" s="28">
        <f t="shared" si="34"/>
        <v>0</v>
      </c>
      <c r="W76" s="28">
        <f t="shared" si="34"/>
        <v>0</v>
      </c>
      <c r="X76" s="29">
        <f t="shared" si="35"/>
        <v>0</v>
      </c>
      <c r="Y76" s="29">
        <f t="shared" si="36"/>
        <v>0</v>
      </c>
      <c r="Z76" s="31">
        <f t="shared" si="37"/>
        <v>0</v>
      </c>
      <c r="AA76" s="28"/>
      <c r="AB76" s="28"/>
      <c r="AO76" s="28"/>
    </row>
    <row r="77" spans="1:50">
      <c r="A77"/>
      <c r="B77"/>
      <c r="C77"/>
      <c r="D77"/>
      <c r="E77"/>
      <c r="F77"/>
      <c r="G77"/>
      <c r="H77"/>
      <c r="I77"/>
      <c r="J77"/>
      <c r="M77" s="27" t="str">
        <f t="shared" si="38"/>
        <v/>
      </c>
      <c r="N77" s="29" t="str">
        <f t="shared" si="39"/>
        <v/>
      </c>
      <c r="O77" s="29" t="str">
        <f t="shared" si="40"/>
        <v/>
      </c>
      <c r="P77" s="30" t="str">
        <f t="shared" si="41"/>
        <v/>
      </c>
      <c r="Q77" s="27" t="str">
        <f t="shared" si="29"/>
        <v/>
      </c>
      <c r="R77" s="29" t="str">
        <f t="shared" si="30"/>
        <v/>
      </c>
      <c r="S77" s="29" t="str">
        <f t="shared" si="31"/>
        <v/>
      </c>
      <c r="T77" s="30" t="str">
        <f t="shared" si="32"/>
        <v/>
      </c>
      <c r="U77" s="27">
        <f t="shared" si="33"/>
        <v>0</v>
      </c>
      <c r="V77" s="28">
        <f t="shared" si="34"/>
        <v>0</v>
      </c>
      <c r="W77" s="28">
        <f t="shared" si="34"/>
        <v>0</v>
      </c>
      <c r="X77" s="29">
        <f t="shared" si="35"/>
        <v>0</v>
      </c>
      <c r="Y77" s="29">
        <f t="shared" si="36"/>
        <v>0</v>
      </c>
      <c r="Z77" s="31">
        <f t="shared" si="37"/>
        <v>0</v>
      </c>
      <c r="AA77" s="28"/>
      <c r="AB77" s="28"/>
      <c r="AO77" s="28"/>
    </row>
    <row r="78" spans="1:50">
      <c r="A78"/>
      <c r="B78"/>
      <c r="C78"/>
      <c r="D78"/>
      <c r="E78"/>
      <c r="F78"/>
      <c r="G78"/>
      <c r="H78"/>
      <c r="I78"/>
      <c r="J78"/>
      <c r="M78" s="27" t="str">
        <f t="shared" si="38"/>
        <v/>
      </c>
      <c r="N78" s="29" t="str">
        <f t="shared" si="39"/>
        <v/>
      </c>
      <c r="O78" s="29" t="str">
        <f t="shared" si="40"/>
        <v/>
      </c>
      <c r="P78" s="30" t="str">
        <f t="shared" si="41"/>
        <v/>
      </c>
      <c r="Q78" s="27" t="str">
        <f t="shared" si="29"/>
        <v/>
      </c>
      <c r="R78" s="29" t="str">
        <f t="shared" si="30"/>
        <v/>
      </c>
      <c r="S78" s="29" t="str">
        <f t="shared" si="31"/>
        <v/>
      </c>
      <c r="T78" s="30" t="str">
        <f t="shared" si="32"/>
        <v/>
      </c>
      <c r="U78" s="27">
        <f t="shared" si="33"/>
        <v>0</v>
      </c>
      <c r="V78" s="28">
        <f t="shared" si="34"/>
        <v>0</v>
      </c>
      <c r="W78" s="28">
        <f t="shared" si="34"/>
        <v>0</v>
      </c>
      <c r="X78" s="29">
        <f t="shared" si="35"/>
        <v>0</v>
      </c>
      <c r="Y78" s="29">
        <f t="shared" si="36"/>
        <v>0</v>
      </c>
      <c r="Z78" s="31">
        <f t="shared" si="37"/>
        <v>0</v>
      </c>
      <c r="AA78" s="28"/>
      <c r="AB78" s="28"/>
      <c r="AO78" s="28"/>
    </row>
    <row r="79" spans="1:50">
      <c r="A79"/>
      <c r="B79"/>
      <c r="C79"/>
      <c r="D79"/>
      <c r="E79"/>
      <c r="F79"/>
      <c r="G79"/>
      <c r="H79"/>
      <c r="I79"/>
      <c r="J79"/>
      <c r="M79" s="27" t="str">
        <f t="shared" si="38"/>
        <v/>
      </c>
      <c r="N79" s="29" t="str">
        <f t="shared" si="39"/>
        <v/>
      </c>
      <c r="O79" s="29" t="str">
        <f t="shared" si="40"/>
        <v/>
      </c>
      <c r="P79" s="30" t="str">
        <f t="shared" si="41"/>
        <v/>
      </c>
      <c r="Q79" s="27" t="str">
        <f t="shared" si="29"/>
        <v/>
      </c>
      <c r="R79" s="29" t="str">
        <f t="shared" si="30"/>
        <v/>
      </c>
      <c r="S79" s="29" t="str">
        <f t="shared" si="31"/>
        <v/>
      </c>
      <c r="T79" s="30" t="str">
        <f t="shared" si="32"/>
        <v/>
      </c>
      <c r="U79" s="27">
        <f t="shared" si="33"/>
        <v>0</v>
      </c>
      <c r="V79" s="28">
        <f t="shared" si="34"/>
        <v>0</v>
      </c>
      <c r="W79" s="28">
        <f t="shared" si="34"/>
        <v>0</v>
      </c>
      <c r="X79" s="29">
        <f t="shared" si="35"/>
        <v>0</v>
      </c>
      <c r="Y79" s="29">
        <f t="shared" si="36"/>
        <v>0</v>
      </c>
      <c r="Z79" s="31">
        <f t="shared" si="37"/>
        <v>0</v>
      </c>
      <c r="AA79" s="28"/>
      <c r="AB79" s="28"/>
      <c r="AO79" s="28"/>
    </row>
    <row r="80" spans="1:50">
      <c r="A80"/>
      <c r="B80"/>
      <c r="C80"/>
      <c r="D80"/>
      <c r="E80"/>
      <c r="F80"/>
      <c r="G80"/>
      <c r="H80"/>
      <c r="I80"/>
      <c r="J80"/>
      <c r="M80" s="27"/>
      <c r="N80" s="29"/>
      <c r="O80" s="29"/>
      <c r="P80" s="30"/>
      <c r="Q80" s="27" t="str">
        <f t="shared" si="29"/>
        <v/>
      </c>
      <c r="R80" s="29" t="str">
        <f t="shared" si="30"/>
        <v/>
      </c>
      <c r="S80" s="29" t="str">
        <f t="shared" si="31"/>
        <v/>
      </c>
      <c r="T80" s="30" t="str">
        <f t="shared" si="32"/>
        <v/>
      </c>
      <c r="U80" s="27">
        <f t="shared" si="33"/>
        <v>0</v>
      </c>
      <c r="V80" s="28">
        <f t="shared" si="34"/>
        <v>0</v>
      </c>
      <c r="W80" s="28">
        <f t="shared" si="34"/>
        <v>0</v>
      </c>
      <c r="X80" s="29">
        <f t="shared" si="35"/>
        <v>0</v>
      </c>
      <c r="Y80" s="29">
        <f t="shared" si="36"/>
        <v>0</v>
      </c>
      <c r="Z80" s="31">
        <f t="shared" si="37"/>
        <v>0</v>
      </c>
      <c r="AA80" s="28"/>
      <c r="AB80" s="28"/>
      <c r="AO80" s="28"/>
    </row>
    <row r="81" spans="1:50">
      <c r="A81"/>
      <c r="B81"/>
      <c r="C81"/>
      <c r="D81"/>
      <c r="E81"/>
      <c r="F81"/>
      <c r="G81"/>
      <c r="H81"/>
      <c r="I81"/>
      <c r="J81"/>
      <c r="K81" s="33"/>
      <c r="L81" s="33"/>
      <c r="M81" s="81"/>
      <c r="N81" s="80"/>
      <c r="O81" s="80"/>
      <c r="P81" s="79"/>
      <c r="Q81" s="27" t="str">
        <f t="shared" si="29"/>
        <v/>
      </c>
      <c r="R81" s="29" t="str">
        <f t="shared" si="30"/>
        <v/>
      </c>
      <c r="S81" s="29" t="str">
        <f t="shared" si="31"/>
        <v/>
      </c>
      <c r="T81" s="30" t="str">
        <f t="shared" si="32"/>
        <v/>
      </c>
      <c r="U81" s="27">
        <f t="shared" si="33"/>
        <v>0</v>
      </c>
      <c r="V81" s="28">
        <f t="shared" si="34"/>
        <v>0</v>
      </c>
      <c r="W81" s="28">
        <f t="shared" si="34"/>
        <v>0</v>
      </c>
      <c r="X81" s="29">
        <f t="shared" si="35"/>
        <v>0</v>
      </c>
      <c r="Y81" s="29">
        <f t="shared" si="36"/>
        <v>0</v>
      </c>
      <c r="Z81" s="31">
        <f t="shared" si="37"/>
        <v>0</v>
      </c>
      <c r="AA81" s="28"/>
      <c r="AB81" s="28"/>
      <c r="AO81" s="28"/>
    </row>
    <row r="82" spans="1:50">
      <c r="A82"/>
      <c r="B82"/>
      <c r="C82"/>
      <c r="D82"/>
      <c r="E82"/>
      <c r="F82"/>
      <c r="G82"/>
      <c r="H82"/>
      <c r="I82"/>
      <c r="J82"/>
      <c r="K82" s="33"/>
      <c r="L82" s="33"/>
      <c r="M82" s="81"/>
      <c r="N82" s="80"/>
      <c r="O82" s="80"/>
      <c r="P82" s="79"/>
      <c r="Q82" s="27" t="str">
        <f t="shared" si="29"/>
        <v/>
      </c>
      <c r="R82" s="29" t="str">
        <f t="shared" si="30"/>
        <v/>
      </c>
      <c r="S82" s="29" t="str">
        <f t="shared" si="31"/>
        <v/>
      </c>
      <c r="T82" s="30" t="str">
        <f t="shared" si="32"/>
        <v/>
      </c>
      <c r="U82" s="27">
        <f t="shared" si="33"/>
        <v>0</v>
      </c>
      <c r="V82" s="28">
        <f t="shared" si="34"/>
        <v>0</v>
      </c>
      <c r="W82" s="28">
        <f t="shared" si="34"/>
        <v>0</v>
      </c>
      <c r="X82" s="29">
        <f t="shared" si="35"/>
        <v>0</v>
      </c>
      <c r="Y82" s="29">
        <f t="shared" si="36"/>
        <v>0</v>
      </c>
      <c r="Z82" s="31">
        <f t="shared" si="37"/>
        <v>0</v>
      </c>
      <c r="AA82" s="28"/>
      <c r="AB82" s="28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28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>
      <c r="A83"/>
      <c r="B83"/>
      <c r="C83"/>
      <c r="D83"/>
      <c r="E83"/>
      <c r="F83"/>
      <c r="G83"/>
      <c r="H83"/>
      <c r="I83"/>
      <c r="J83"/>
      <c r="M83" s="27" t="str">
        <f t="shared" ref="M83:M90" si="42">IF(C83&lt;&gt;"",IF(C83&gt;D83,E83,IF(C83&lt;D83,F83,"isopalia")),"")</f>
        <v/>
      </c>
      <c r="N83" s="29" t="str">
        <f t="shared" ref="N83:N90" si="43">IF(C83&lt;&gt;"",IF(C83&lt;D83,E83,IF(C83&gt;D83,F83,"isopalia")),"")</f>
        <v/>
      </c>
      <c r="O83" s="29" t="str">
        <f t="shared" ref="O83:O90" si="44">IF(I83&lt;&gt;"",IF(I83&gt;J83,E83,IF(I83&lt;J83,F83,"isopalia")),"")</f>
        <v/>
      </c>
      <c r="P83" s="30" t="str">
        <f t="shared" ref="P83:P90" si="45">IF(I83&lt;&gt;"",IF(I83&lt;J83,E83,IF(I83&gt;J83,F83,"isopalia")),"")</f>
        <v/>
      </c>
      <c r="Q83" s="27" t="str">
        <f t="shared" si="29"/>
        <v/>
      </c>
      <c r="R83" s="29" t="str">
        <f t="shared" si="30"/>
        <v/>
      </c>
      <c r="S83" s="29" t="str">
        <f t="shared" si="31"/>
        <v/>
      </c>
      <c r="T83" s="30" t="str">
        <f t="shared" si="32"/>
        <v/>
      </c>
      <c r="U83" s="27">
        <f t="shared" si="33"/>
        <v>0</v>
      </c>
      <c r="V83" s="28">
        <f t="shared" si="34"/>
        <v>0</v>
      </c>
      <c r="W83" s="28">
        <f t="shared" si="34"/>
        <v>0</v>
      </c>
      <c r="X83" s="29">
        <f t="shared" si="35"/>
        <v>0</v>
      </c>
      <c r="Y83" s="29">
        <f t="shared" si="36"/>
        <v>0</v>
      </c>
      <c r="Z83" s="31">
        <f t="shared" si="37"/>
        <v>0</v>
      </c>
      <c r="AA83" s="28"/>
      <c r="AB83" s="28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28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>
      <c r="A84"/>
      <c r="B84"/>
      <c r="C84"/>
      <c r="D84"/>
      <c r="E84"/>
      <c r="F84"/>
      <c r="G84"/>
      <c r="H84"/>
      <c r="I84"/>
      <c r="J84"/>
      <c r="M84" s="27" t="str">
        <f t="shared" si="42"/>
        <v/>
      </c>
      <c r="N84" s="29" t="str">
        <f t="shared" si="43"/>
        <v/>
      </c>
      <c r="O84" s="29" t="str">
        <f t="shared" si="44"/>
        <v/>
      </c>
      <c r="P84" s="30" t="str">
        <f t="shared" si="45"/>
        <v/>
      </c>
      <c r="Q84" s="27" t="str">
        <f t="shared" si="29"/>
        <v/>
      </c>
      <c r="R84" s="29" t="str">
        <f t="shared" si="30"/>
        <v/>
      </c>
      <c r="S84" s="29" t="str">
        <f t="shared" si="31"/>
        <v/>
      </c>
      <c r="T84" s="30" t="str">
        <f t="shared" si="32"/>
        <v/>
      </c>
      <c r="U84" s="27">
        <f t="shared" si="33"/>
        <v>0</v>
      </c>
      <c r="V84" s="28">
        <f t="shared" si="34"/>
        <v>0</v>
      </c>
      <c r="W84" s="28">
        <f t="shared" si="34"/>
        <v>0</v>
      </c>
      <c r="X84" s="29">
        <f t="shared" si="35"/>
        <v>0</v>
      </c>
      <c r="Y84" s="29">
        <f t="shared" si="36"/>
        <v>0</v>
      </c>
      <c r="Z84" s="31">
        <f t="shared" si="37"/>
        <v>0</v>
      </c>
      <c r="AA84" s="28"/>
      <c r="AB84" s="28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28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>
      <c r="A85"/>
      <c r="B85"/>
      <c r="C85"/>
      <c r="D85"/>
      <c r="E85"/>
      <c r="F85"/>
      <c r="G85"/>
      <c r="H85"/>
      <c r="I85"/>
      <c r="J85"/>
      <c r="M85" s="27" t="str">
        <f t="shared" si="42"/>
        <v/>
      </c>
      <c r="N85" s="29" t="str">
        <f t="shared" si="43"/>
        <v/>
      </c>
      <c r="O85" s="29" t="str">
        <f t="shared" si="44"/>
        <v/>
      </c>
      <c r="P85" s="30" t="str">
        <f t="shared" si="45"/>
        <v/>
      </c>
      <c r="Q85" s="27" t="str">
        <f t="shared" si="29"/>
        <v/>
      </c>
      <c r="R85" s="29" t="str">
        <f t="shared" si="30"/>
        <v/>
      </c>
      <c r="S85" s="29" t="str">
        <f t="shared" si="31"/>
        <v/>
      </c>
      <c r="T85" s="30" t="str">
        <f t="shared" si="32"/>
        <v/>
      </c>
      <c r="U85" s="27">
        <f t="shared" si="33"/>
        <v>0</v>
      </c>
      <c r="V85" s="28">
        <f t="shared" si="34"/>
        <v>0</v>
      </c>
      <c r="W85" s="28">
        <f t="shared" si="34"/>
        <v>0</v>
      </c>
      <c r="X85" s="29">
        <f t="shared" si="35"/>
        <v>0</v>
      </c>
      <c r="Y85" s="29">
        <f t="shared" si="36"/>
        <v>0</v>
      </c>
      <c r="Z85" s="31">
        <f t="shared" si="37"/>
        <v>0</v>
      </c>
      <c r="AA85" s="28"/>
      <c r="AB85" s="28"/>
      <c r="AO85" s="28"/>
    </row>
    <row r="86" spans="1:50">
      <c r="A86"/>
      <c r="B86"/>
      <c r="C86"/>
      <c r="D86"/>
      <c r="E86"/>
      <c r="F86"/>
      <c r="G86"/>
      <c r="H86"/>
      <c r="I86"/>
      <c r="J86"/>
      <c r="M86" s="27" t="str">
        <f t="shared" si="42"/>
        <v/>
      </c>
      <c r="N86" s="29" t="str">
        <f t="shared" si="43"/>
        <v/>
      </c>
      <c r="O86" s="29" t="str">
        <f t="shared" si="44"/>
        <v/>
      </c>
      <c r="P86" s="30" t="str">
        <f t="shared" si="45"/>
        <v/>
      </c>
      <c r="Q86" s="27" t="str">
        <f t="shared" si="29"/>
        <v/>
      </c>
      <c r="R86" s="29" t="str">
        <f t="shared" si="30"/>
        <v/>
      </c>
      <c r="S86" s="29" t="str">
        <f t="shared" si="31"/>
        <v/>
      </c>
      <c r="T86" s="30" t="str">
        <f t="shared" si="32"/>
        <v/>
      </c>
      <c r="U86" s="27">
        <f t="shared" si="33"/>
        <v>0</v>
      </c>
      <c r="V86" s="28">
        <f t="shared" si="34"/>
        <v>0</v>
      </c>
      <c r="W86" s="28">
        <f t="shared" si="34"/>
        <v>0</v>
      </c>
      <c r="X86" s="29">
        <f t="shared" si="35"/>
        <v>0</v>
      </c>
      <c r="Y86" s="29">
        <f t="shared" si="36"/>
        <v>0</v>
      </c>
      <c r="Z86" s="31">
        <f t="shared" si="37"/>
        <v>0</v>
      </c>
      <c r="AA86" s="28"/>
      <c r="AB86" s="28"/>
      <c r="AO86" s="28"/>
    </row>
    <row r="87" spans="1:50">
      <c r="A87"/>
      <c r="B87"/>
      <c r="C87"/>
      <c r="D87"/>
      <c r="E87"/>
      <c r="F87"/>
      <c r="G87"/>
      <c r="H87"/>
      <c r="I87"/>
      <c r="J87"/>
      <c r="M87" s="27" t="str">
        <f t="shared" si="42"/>
        <v/>
      </c>
      <c r="N87" s="29" t="str">
        <f t="shared" si="43"/>
        <v/>
      </c>
      <c r="O87" s="29" t="str">
        <f t="shared" si="44"/>
        <v/>
      </c>
      <c r="P87" s="30" t="str">
        <f t="shared" si="45"/>
        <v/>
      </c>
      <c r="Q87" s="27" t="str">
        <f t="shared" si="29"/>
        <v/>
      </c>
      <c r="R87" s="29" t="str">
        <f t="shared" si="30"/>
        <v/>
      </c>
      <c r="S87" s="29" t="str">
        <f t="shared" si="31"/>
        <v/>
      </c>
      <c r="T87" s="30" t="str">
        <f t="shared" si="32"/>
        <v/>
      </c>
      <c r="U87" s="27">
        <f t="shared" si="33"/>
        <v>0</v>
      </c>
      <c r="V87" s="28">
        <f t="shared" si="34"/>
        <v>0</v>
      </c>
      <c r="W87" s="28">
        <f t="shared" si="34"/>
        <v>0</v>
      </c>
      <c r="X87" s="29">
        <f t="shared" si="35"/>
        <v>0</v>
      </c>
      <c r="Y87" s="29">
        <f t="shared" si="36"/>
        <v>0</v>
      </c>
      <c r="Z87" s="31">
        <f t="shared" si="37"/>
        <v>0</v>
      </c>
      <c r="AA87" s="28"/>
      <c r="AB87" s="28"/>
      <c r="AO87" s="28"/>
    </row>
    <row r="88" spans="1:50">
      <c r="A88"/>
      <c r="B88"/>
      <c r="C88"/>
      <c r="D88"/>
      <c r="E88"/>
      <c r="F88"/>
      <c r="G88"/>
      <c r="H88"/>
      <c r="I88"/>
      <c r="J88"/>
      <c r="M88" s="27" t="str">
        <f t="shared" si="42"/>
        <v/>
      </c>
      <c r="N88" s="29" t="str">
        <f t="shared" si="43"/>
        <v/>
      </c>
      <c r="O88" s="29" t="str">
        <f t="shared" si="44"/>
        <v/>
      </c>
      <c r="P88" s="30" t="str">
        <f t="shared" si="45"/>
        <v/>
      </c>
      <c r="Q88" s="27" t="str">
        <f t="shared" si="29"/>
        <v/>
      </c>
      <c r="R88" s="29" t="str">
        <f t="shared" si="30"/>
        <v/>
      </c>
      <c r="S88" s="29" t="str">
        <f t="shared" si="31"/>
        <v/>
      </c>
      <c r="T88" s="30" t="str">
        <f t="shared" si="32"/>
        <v/>
      </c>
      <c r="U88" s="27">
        <f t="shared" si="33"/>
        <v>0</v>
      </c>
      <c r="V88" s="28">
        <f t="shared" si="34"/>
        <v>0</v>
      </c>
      <c r="W88" s="28">
        <f t="shared" si="34"/>
        <v>0</v>
      </c>
      <c r="X88" s="29">
        <f t="shared" si="35"/>
        <v>0</v>
      </c>
      <c r="Y88" s="29">
        <f t="shared" si="36"/>
        <v>0</v>
      </c>
      <c r="Z88" s="31">
        <f t="shared" si="37"/>
        <v>0</v>
      </c>
      <c r="AA88" s="28"/>
      <c r="AB88" s="28"/>
      <c r="AO88" s="28"/>
    </row>
    <row r="89" spans="1:50">
      <c r="A89"/>
      <c r="B89"/>
      <c r="C89"/>
      <c r="D89"/>
      <c r="E89"/>
      <c r="F89"/>
      <c r="G89"/>
      <c r="H89"/>
      <c r="I89"/>
      <c r="J89"/>
      <c r="M89" s="27" t="str">
        <f t="shared" si="42"/>
        <v/>
      </c>
      <c r="N89" s="29" t="str">
        <f t="shared" si="43"/>
        <v/>
      </c>
      <c r="O89" s="29" t="str">
        <f t="shared" si="44"/>
        <v/>
      </c>
      <c r="P89" s="30" t="str">
        <f t="shared" si="45"/>
        <v/>
      </c>
      <c r="Q89" s="27" t="str">
        <f t="shared" si="29"/>
        <v/>
      </c>
      <c r="R89" s="29" t="str">
        <f t="shared" si="30"/>
        <v/>
      </c>
      <c r="S89" s="29" t="str">
        <f t="shared" si="31"/>
        <v/>
      </c>
      <c r="T89" s="30" t="str">
        <f t="shared" si="32"/>
        <v/>
      </c>
      <c r="U89" s="27">
        <f t="shared" si="33"/>
        <v>0</v>
      </c>
      <c r="V89" s="28">
        <f t="shared" si="34"/>
        <v>0</v>
      </c>
      <c r="W89" s="28">
        <f t="shared" si="34"/>
        <v>0</v>
      </c>
      <c r="X89" s="29">
        <f t="shared" si="35"/>
        <v>0</v>
      </c>
      <c r="Y89" s="29">
        <f t="shared" si="36"/>
        <v>0</v>
      </c>
      <c r="Z89" s="31">
        <f t="shared" si="37"/>
        <v>0</v>
      </c>
      <c r="AA89" s="28"/>
      <c r="AB89" s="28"/>
      <c r="AO89" s="28"/>
    </row>
    <row r="90" spans="1:50">
      <c r="A90"/>
      <c r="B90"/>
      <c r="C90"/>
      <c r="D90"/>
      <c r="E90"/>
      <c r="F90"/>
      <c r="G90"/>
      <c r="H90"/>
      <c r="I90"/>
      <c r="J90"/>
      <c r="M90" s="27" t="str">
        <f t="shared" si="42"/>
        <v/>
      </c>
      <c r="N90" s="29" t="str">
        <f t="shared" si="43"/>
        <v/>
      </c>
      <c r="O90" s="29" t="str">
        <f t="shared" si="44"/>
        <v/>
      </c>
      <c r="P90" s="30" t="str">
        <f t="shared" si="45"/>
        <v/>
      </c>
      <c r="Q90" s="27" t="str">
        <f t="shared" si="29"/>
        <v/>
      </c>
      <c r="R90" s="29" t="str">
        <f t="shared" si="30"/>
        <v/>
      </c>
      <c r="S90" s="29" t="str">
        <f t="shared" si="31"/>
        <v/>
      </c>
      <c r="T90" s="30" t="str">
        <f t="shared" si="32"/>
        <v/>
      </c>
      <c r="U90" s="27">
        <f t="shared" si="33"/>
        <v>0</v>
      </c>
      <c r="V90" s="28">
        <f t="shared" si="34"/>
        <v>0</v>
      </c>
      <c r="W90" s="28">
        <f t="shared" si="34"/>
        <v>0</v>
      </c>
      <c r="X90" s="29">
        <f t="shared" si="35"/>
        <v>0</v>
      </c>
      <c r="Y90" s="29">
        <f t="shared" si="36"/>
        <v>0</v>
      </c>
      <c r="Z90" s="31">
        <f t="shared" si="37"/>
        <v>0</v>
      </c>
      <c r="AA90" s="28"/>
      <c r="AB90" s="28"/>
      <c r="AO90" s="28"/>
    </row>
    <row r="91" spans="1:50">
      <c r="A91"/>
      <c r="B91"/>
      <c r="C91"/>
      <c r="D91"/>
      <c r="E91"/>
      <c r="F91"/>
      <c r="G91"/>
      <c r="H91"/>
      <c r="I91"/>
      <c r="J91"/>
      <c r="M91" s="27"/>
      <c r="N91" s="29"/>
      <c r="O91" s="29"/>
      <c r="P91" s="30"/>
      <c r="Q91" s="27" t="str">
        <f t="shared" si="29"/>
        <v/>
      </c>
      <c r="R91" s="29" t="str">
        <f t="shared" si="30"/>
        <v/>
      </c>
      <c r="S91" s="29" t="str">
        <f t="shared" si="31"/>
        <v/>
      </c>
      <c r="T91" s="30" t="str">
        <f t="shared" si="32"/>
        <v/>
      </c>
      <c r="U91" s="27">
        <f t="shared" si="33"/>
        <v>0</v>
      </c>
      <c r="V91" s="28">
        <f t="shared" si="34"/>
        <v>0</v>
      </c>
      <c r="W91" s="28">
        <f t="shared" si="34"/>
        <v>0</v>
      </c>
      <c r="X91" s="29">
        <f t="shared" si="35"/>
        <v>0</v>
      </c>
      <c r="Y91" s="29">
        <f t="shared" si="36"/>
        <v>0</v>
      </c>
      <c r="Z91" s="31">
        <f t="shared" si="37"/>
        <v>0</v>
      </c>
      <c r="AA91" s="28"/>
      <c r="AB91" s="28"/>
      <c r="AO91" s="28"/>
    </row>
    <row r="92" spans="1:50">
      <c r="A92"/>
      <c r="B92"/>
      <c r="C92"/>
      <c r="D92"/>
      <c r="E92"/>
      <c r="F92"/>
      <c r="G92"/>
      <c r="H92"/>
      <c r="I92"/>
      <c r="J92"/>
      <c r="K92" s="33"/>
      <c r="L92" s="33"/>
      <c r="M92" s="81"/>
      <c r="N92" s="80"/>
      <c r="O92" s="80"/>
      <c r="P92" s="79"/>
      <c r="Q92" s="27" t="str">
        <f t="shared" si="29"/>
        <v/>
      </c>
      <c r="R92" s="29" t="str">
        <f t="shared" si="30"/>
        <v/>
      </c>
      <c r="S92" s="29" t="str">
        <f t="shared" si="31"/>
        <v/>
      </c>
      <c r="T92" s="30" t="str">
        <f t="shared" si="32"/>
        <v/>
      </c>
      <c r="U92" s="27">
        <f t="shared" si="33"/>
        <v>0</v>
      </c>
      <c r="V92" s="28">
        <f t="shared" si="34"/>
        <v>0</v>
      </c>
      <c r="W92" s="28">
        <f t="shared" si="34"/>
        <v>0</v>
      </c>
      <c r="X92" s="29">
        <f t="shared" si="35"/>
        <v>0</v>
      </c>
      <c r="Y92" s="29">
        <f t="shared" si="36"/>
        <v>0</v>
      </c>
      <c r="Z92" s="31">
        <f t="shared" si="37"/>
        <v>0</v>
      </c>
      <c r="AA92" s="28"/>
      <c r="AB92" s="28"/>
      <c r="AO92" s="28"/>
    </row>
    <row r="93" spans="1:50">
      <c r="A93"/>
      <c r="B93"/>
      <c r="C93"/>
      <c r="D93"/>
      <c r="E93"/>
      <c r="F93"/>
      <c r="G93"/>
      <c r="H93"/>
      <c r="I93"/>
      <c r="J93"/>
      <c r="K93" s="33"/>
      <c r="L93" s="33"/>
      <c r="M93" s="81"/>
      <c r="N93" s="80"/>
      <c r="O93" s="80"/>
      <c r="P93" s="79"/>
      <c r="Q93" s="27" t="str">
        <f t="shared" si="29"/>
        <v/>
      </c>
      <c r="R93" s="29" t="str">
        <f t="shared" si="30"/>
        <v/>
      </c>
      <c r="S93" s="29" t="str">
        <f t="shared" si="31"/>
        <v/>
      </c>
      <c r="T93" s="30" t="str">
        <f t="shared" si="32"/>
        <v/>
      </c>
      <c r="U93" s="27">
        <f t="shared" si="33"/>
        <v>0</v>
      </c>
      <c r="V93" s="28">
        <f t="shared" si="34"/>
        <v>0</v>
      </c>
      <c r="W93" s="28">
        <f t="shared" si="34"/>
        <v>0</v>
      </c>
      <c r="X93" s="29">
        <f t="shared" si="35"/>
        <v>0</v>
      </c>
      <c r="Y93" s="29">
        <f t="shared" si="36"/>
        <v>0</v>
      </c>
      <c r="Z93" s="31">
        <f t="shared" si="37"/>
        <v>0</v>
      </c>
      <c r="AA93" s="28"/>
      <c r="AB93" s="28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28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>
      <c r="A94"/>
      <c r="B94"/>
      <c r="C94"/>
      <c r="D94"/>
      <c r="E94"/>
      <c r="F94"/>
      <c r="G94"/>
      <c r="H94"/>
      <c r="I94"/>
      <c r="J94"/>
      <c r="M94" s="27" t="str">
        <f t="shared" ref="M94:M101" si="46">IF(C94&lt;&gt;"",IF(C94&gt;D94,E94,IF(C94&lt;D94,F94,"isopalia")),"")</f>
        <v/>
      </c>
      <c r="N94" s="29" t="str">
        <f t="shared" ref="N94:N101" si="47">IF(C94&lt;&gt;"",IF(C94&lt;D94,E94,IF(C94&gt;D94,F94,"isopalia")),"")</f>
        <v/>
      </c>
      <c r="O94" s="29" t="str">
        <f t="shared" ref="O94:O101" si="48">IF(I94&lt;&gt;"",IF(I94&gt;J94,E94,IF(I94&lt;J94,F94,"isopalia")),"")</f>
        <v/>
      </c>
      <c r="P94" s="30" t="str">
        <f t="shared" ref="P94:P101" si="49">IF(I94&lt;&gt;"",IF(I94&lt;J94,E94,IF(I94&gt;J94,F94,"isopalia")),"")</f>
        <v/>
      </c>
      <c r="Q94" s="27" t="str">
        <f t="shared" si="29"/>
        <v/>
      </c>
      <c r="R94" s="29" t="str">
        <f t="shared" si="30"/>
        <v/>
      </c>
      <c r="S94" s="29" t="str">
        <f t="shared" si="31"/>
        <v/>
      </c>
      <c r="T94" s="30" t="str">
        <f t="shared" si="32"/>
        <v/>
      </c>
      <c r="U94" s="27">
        <f t="shared" si="33"/>
        <v>0</v>
      </c>
      <c r="V94" s="28">
        <f t="shared" si="34"/>
        <v>0</v>
      </c>
      <c r="W94" s="28">
        <f t="shared" si="34"/>
        <v>0</v>
      </c>
      <c r="X94" s="29">
        <f t="shared" si="35"/>
        <v>0</v>
      </c>
      <c r="Y94" s="29">
        <f t="shared" si="36"/>
        <v>0</v>
      </c>
      <c r="Z94" s="31">
        <f t="shared" si="37"/>
        <v>0</v>
      </c>
      <c r="AA94" s="28"/>
      <c r="AB94" s="28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28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>
      <c r="A95"/>
      <c r="B95"/>
      <c r="C95"/>
      <c r="D95"/>
      <c r="E95"/>
      <c r="F95"/>
      <c r="G95"/>
      <c r="H95"/>
      <c r="I95"/>
      <c r="J95"/>
      <c r="M95" s="27" t="str">
        <f t="shared" si="46"/>
        <v/>
      </c>
      <c r="N95" s="29" t="str">
        <f t="shared" si="47"/>
        <v/>
      </c>
      <c r="O95" s="29" t="str">
        <f t="shared" si="48"/>
        <v/>
      </c>
      <c r="P95" s="30" t="str">
        <f t="shared" si="49"/>
        <v/>
      </c>
      <c r="Q95" s="27" t="str">
        <f t="shared" si="29"/>
        <v/>
      </c>
      <c r="R95" s="29" t="str">
        <f t="shared" si="30"/>
        <v/>
      </c>
      <c r="S95" s="29" t="str">
        <f t="shared" si="31"/>
        <v/>
      </c>
      <c r="T95" s="30" t="str">
        <f t="shared" si="32"/>
        <v/>
      </c>
      <c r="U95" s="27">
        <f t="shared" si="33"/>
        <v>0</v>
      </c>
      <c r="V95" s="28">
        <f t="shared" si="34"/>
        <v>0</v>
      </c>
      <c r="W95" s="28">
        <f t="shared" si="34"/>
        <v>0</v>
      </c>
      <c r="X95" s="29">
        <f t="shared" si="35"/>
        <v>0</v>
      </c>
      <c r="Y95" s="29">
        <f t="shared" si="36"/>
        <v>0</v>
      </c>
      <c r="Z95" s="31">
        <f t="shared" si="37"/>
        <v>0</v>
      </c>
      <c r="AA95" s="28"/>
      <c r="AB95" s="28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28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>
      <c r="A96"/>
      <c r="B96"/>
      <c r="C96"/>
      <c r="D96"/>
      <c r="E96"/>
      <c r="F96"/>
      <c r="G96"/>
      <c r="H96"/>
      <c r="I96"/>
      <c r="J96"/>
      <c r="M96" s="27" t="str">
        <f t="shared" si="46"/>
        <v/>
      </c>
      <c r="N96" s="29" t="str">
        <f t="shared" si="47"/>
        <v/>
      </c>
      <c r="O96" s="29" t="str">
        <f t="shared" si="48"/>
        <v/>
      </c>
      <c r="P96" s="30" t="str">
        <f t="shared" si="49"/>
        <v/>
      </c>
      <c r="Q96" s="27" t="str">
        <f t="shared" si="29"/>
        <v/>
      </c>
      <c r="R96" s="29" t="str">
        <f t="shared" si="30"/>
        <v/>
      </c>
      <c r="S96" s="29" t="str">
        <f t="shared" si="31"/>
        <v/>
      </c>
      <c r="T96" s="30" t="str">
        <f t="shared" si="32"/>
        <v/>
      </c>
      <c r="U96" s="27">
        <f t="shared" si="33"/>
        <v>0</v>
      </c>
      <c r="V96" s="28">
        <f t="shared" si="34"/>
        <v>0</v>
      </c>
      <c r="W96" s="28">
        <f t="shared" si="34"/>
        <v>0</v>
      </c>
      <c r="X96" s="29">
        <f t="shared" si="35"/>
        <v>0</v>
      </c>
      <c r="Y96" s="29">
        <f t="shared" si="36"/>
        <v>0</v>
      </c>
      <c r="Z96" s="31">
        <f t="shared" si="37"/>
        <v>0</v>
      </c>
      <c r="AA96" s="28"/>
      <c r="AB96" s="28"/>
      <c r="AO96" s="28"/>
    </row>
    <row r="97" spans="1:50">
      <c r="A97"/>
      <c r="B97"/>
      <c r="C97"/>
      <c r="D97"/>
      <c r="E97"/>
      <c r="F97"/>
      <c r="G97"/>
      <c r="H97"/>
      <c r="I97"/>
      <c r="J97"/>
      <c r="M97" s="27" t="str">
        <f t="shared" si="46"/>
        <v/>
      </c>
      <c r="N97" s="29" t="str">
        <f t="shared" si="47"/>
        <v/>
      </c>
      <c r="O97" s="29" t="str">
        <f t="shared" si="48"/>
        <v/>
      </c>
      <c r="P97" s="30" t="str">
        <f t="shared" si="49"/>
        <v/>
      </c>
      <c r="Q97" s="27" t="str">
        <f t="shared" si="29"/>
        <v/>
      </c>
      <c r="R97" s="29" t="str">
        <f t="shared" si="30"/>
        <v/>
      </c>
      <c r="S97" s="29" t="str">
        <f t="shared" si="31"/>
        <v/>
      </c>
      <c r="T97" s="30" t="str">
        <f t="shared" si="32"/>
        <v/>
      </c>
      <c r="U97" s="27">
        <f t="shared" si="33"/>
        <v>0</v>
      </c>
      <c r="V97" s="28">
        <f t="shared" si="34"/>
        <v>0</v>
      </c>
      <c r="W97" s="28">
        <f t="shared" si="34"/>
        <v>0</v>
      </c>
      <c r="X97" s="29">
        <f t="shared" si="35"/>
        <v>0</v>
      </c>
      <c r="Y97" s="29">
        <f t="shared" si="36"/>
        <v>0</v>
      </c>
      <c r="Z97" s="31">
        <f t="shared" si="37"/>
        <v>0</v>
      </c>
      <c r="AA97" s="28"/>
      <c r="AB97" s="28"/>
      <c r="AO97" s="28"/>
    </row>
    <row r="98" spans="1:50">
      <c r="A98"/>
      <c r="B98"/>
      <c r="C98"/>
      <c r="D98"/>
      <c r="E98"/>
      <c r="F98"/>
      <c r="G98"/>
      <c r="H98"/>
      <c r="I98"/>
      <c r="J98"/>
      <c r="M98" s="27" t="str">
        <f t="shared" si="46"/>
        <v/>
      </c>
      <c r="N98" s="29" t="str">
        <f t="shared" si="47"/>
        <v/>
      </c>
      <c r="O98" s="29" t="str">
        <f t="shared" si="48"/>
        <v/>
      </c>
      <c r="P98" s="30" t="str">
        <f t="shared" si="49"/>
        <v/>
      </c>
      <c r="Q98" s="27" t="str">
        <f t="shared" si="29"/>
        <v/>
      </c>
      <c r="R98" s="29" t="str">
        <f t="shared" si="30"/>
        <v/>
      </c>
      <c r="S98" s="29" t="str">
        <f t="shared" si="31"/>
        <v/>
      </c>
      <c r="T98" s="30" t="str">
        <f t="shared" si="32"/>
        <v/>
      </c>
      <c r="U98" s="27">
        <f t="shared" si="33"/>
        <v>0</v>
      </c>
      <c r="V98" s="28">
        <f t="shared" si="34"/>
        <v>0</v>
      </c>
      <c r="W98" s="28">
        <f t="shared" si="34"/>
        <v>0</v>
      </c>
      <c r="X98" s="29">
        <f t="shared" si="35"/>
        <v>0</v>
      </c>
      <c r="Y98" s="29">
        <f t="shared" si="36"/>
        <v>0</v>
      </c>
      <c r="Z98" s="31">
        <f t="shared" si="37"/>
        <v>0</v>
      </c>
      <c r="AA98" s="28"/>
      <c r="AB98" s="28"/>
      <c r="AO98" s="28"/>
    </row>
    <row r="99" spans="1:50">
      <c r="A99"/>
      <c r="B99"/>
      <c r="C99"/>
      <c r="D99"/>
      <c r="E99"/>
      <c r="F99"/>
      <c r="G99"/>
      <c r="H99"/>
      <c r="I99"/>
      <c r="J99"/>
      <c r="M99" s="27" t="str">
        <f t="shared" si="46"/>
        <v/>
      </c>
      <c r="N99" s="29" t="str">
        <f t="shared" si="47"/>
        <v/>
      </c>
      <c r="O99" s="29" t="str">
        <f t="shared" si="48"/>
        <v/>
      </c>
      <c r="P99" s="30" t="str">
        <f t="shared" si="49"/>
        <v/>
      </c>
      <c r="Q99" s="27" t="str">
        <f t="shared" si="29"/>
        <v/>
      </c>
      <c r="R99" s="29" t="str">
        <f t="shared" si="30"/>
        <v/>
      </c>
      <c r="S99" s="29" t="str">
        <f t="shared" si="31"/>
        <v/>
      </c>
      <c r="T99" s="30" t="str">
        <f t="shared" si="32"/>
        <v/>
      </c>
      <c r="U99" s="27">
        <f t="shared" si="33"/>
        <v>0</v>
      </c>
      <c r="V99" s="28">
        <f t="shared" si="34"/>
        <v>0</v>
      </c>
      <c r="W99" s="28">
        <f t="shared" si="34"/>
        <v>0</v>
      </c>
      <c r="X99" s="29">
        <f t="shared" si="35"/>
        <v>0</v>
      </c>
      <c r="Y99" s="29">
        <f t="shared" si="36"/>
        <v>0</v>
      </c>
      <c r="Z99" s="31">
        <f t="shared" si="37"/>
        <v>0</v>
      </c>
      <c r="AA99" s="28"/>
      <c r="AB99" s="28"/>
      <c r="AO99" s="28"/>
    </row>
    <row r="100" spans="1:50">
      <c r="A100"/>
      <c r="B100"/>
      <c r="C100"/>
      <c r="D100"/>
      <c r="E100"/>
      <c r="F100"/>
      <c r="G100"/>
      <c r="H100"/>
      <c r="I100"/>
      <c r="J100"/>
      <c r="M100" s="27" t="str">
        <f t="shared" si="46"/>
        <v/>
      </c>
      <c r="N100" s="29" t="str">
        <f t="shared" si="47"/>
        <v/>
      </c>
      <c r="O100" s="29" t="str">
        <f t="shared" si="48"/>
        <v/>
      </c>
      <c r="P100" s="30" t="str">
        <f t="shared" si="49"/>
        <v/>
      </c>
      <c r="Q100" s="27" t="str">
        <f t="shared" si="29"/>
        <v/>
      </c>
      <c r="R100" s="29" t="str">
        <f t="shared" si="30"/>
        <v/>
      </c>
      <c r="S100" s="29" t="str">
        <f t="shared" si="31"/>
        <v/>
      </c>
      <c r="T100" s="30" t="str">
        <f t="shared" si="32"/>
        <v/>
      </c>
      <c r="U100" s="27">
        <f t="shared" si="33"/>
        <v>0</v>
      </c>
      <c r="V100" s="28">
        <f t="shared" si="34"/>
        <v>0</v>
      </c>
      <c r="W100" s="28">
        <f t="shared" si="34"/>
        <v>0</v>
      </c>
      <c r="X100" s="29">
        <f t="shared" si="35"/>
        <v>0</v>
      </c>
      <c r="Y100" s="29">
        <f t="shared" si="36"/>
        <v>0</v>
      </c>
      <c r="Z100" s="31">
        <f t="shared" si="37"/>
        <v>0</v>
      </c>
      <c r="AA100" s="28"/>
      <c r="AB100" s="28"/>
      <c r="AO100" s="28"/>
    </row>
    <row r="101" spans="1:50">
      <c r="A101"/>
      <c r="B101"/>
      <c r="C101"/>
      <c r="D101"/>
      <c r="E101"/>
      <c r="F101"/>
      <c r="G101"/>
      <c r="H101"/>
      <c r="I101"/>
      <c r="J101"/>
      <c r="M101" s="27" t="str">
        <f t="shared" si="46"/>
        <v/>
      </c>
      <c r="N101" s="29" t="str">
        <f t="shared" si="47"/>
        <v/>
      </c>
      <c r="O101" s="29" t="str">
        <f t="shared" si="48"/>
        <v/>
      </c>
      <c r="P101" s="30" t="str">
        <f t="shared" si="49"/>
        <v/>
      </c>
      <c r="Q101" s="27" t="str">
        <f t="shared" si="29"/>
        <v/>
      </c>
      <c r="R101" s="29" t="str">
        <f t="shared" si="30"/>
        <v/>
      </c>
      <c r="S101" s="29" t="str">
        <f t="shared" si="31"/>
        <v/>
      </c>
      <c r="T101" s="30" t="str">
        <f t="shared" si="32"/>
        <v/>
      </c>
      <c r="U101" s="27">
        <f t="shared" si="33"/>
        <v>0</v>
      </c>
      <c r="V101" s="28">
        <f t="shared" si="34"/>
        <v>0</v>
      </c>
      <c r="W101" s="28">
        <f t="shared" si="34"/>
        <v>0</v>
      </c>
      <c r="X101" s="29">
        <f t="shared" si="35"/>
        <v>0</v>
      </c>
      <c r="Y101" s="29">
        <f t="shared" si="36"/>
        <v>0</v>
      </c>
      <c r="Z101" s="31">
        <f t="shared" si="37"/>
        <v>0</v>
      </c>
      <c r="AA101" s="28"/>
      <c r="AB101" s="28"/>
      <c r="AO101" s="28"/>
    </row>
    <row r="102" spans="1:50">
      <c r="A102"/>
      <c r="B102"/>
      <c r="C102"/>
      <c r="D102"/>
      <c r="E102"/>
      <c r="F102"/>
      <c r="G102"/>
      <c r="H102"/>
      <c r="I102"/>
      <c r="J102"/>
      <c r="M102" s="27"/>
      <c r="N102" s="29"/>
      <c r="O102" s="29"/>
      <c r="P102" s="30"/>
      <c r="Q102" s="27" t="str">
        <f t="shared" si="29"/>
        <v/>
      </c>
      <c r="R102" s="29" t="str">
        <f t="shared" si="30"/>
        <v/>
      </c>
      <c r="S102" s="29" t="str">
        <f t="shared" si="31"/>
        <v/>
      </c>
      <c r="T102" s="30" t="str">
        <f t="shared" si="32"/>
        <v/>
      </c>
      <c r="U102" s="27">
        <f t="shared" si="33"/>
        <v>0</v>
      </c>
      <c r="V102" s="28">
        <f t="shared" ref="V102:W133" si="50">+C102+I102</f>
        <v>0</v>
      </c>
      <c r="W102" s="28">
        <f t="shared" si="50"/>
        <v>0</v>
      </c>
      <c r="X102" s="29">
        <f t="shared" si="35"/>
        <v>0</v>
      </c>
      <c r="Y102" s="29">
        <f t="shared" si="36"/>
        <v>0</v>
      </c>
      <c r="Z102" s="31">
        <f t="shared" si="37"/>
        <v>0</v>
      </c>
      <c r="AA102" s="28"/>
      <c r="AB102" s="28"/>
      <c r="AO102" s="28"/>
    </row>
    <row r="103" spans="1:50">
      <c r="A103"/>
      <c r="B103"/>
      <c r="C103"/>
      <c r="D103"/>
      <c r="E103"/>
      <c r="F103"/>
      <c r="G103"/>
      <c r="H103"/>
      <c r="I103"/>
      <c r="J103"/>
      <c r="K103" s="33"/>
      <c r="L103" s="33"/>
      <c r="M103" s="81"/>
      <c r="N103" s="80"/>
      <c r="O103" s="80"/>
      <c r="P103" s="79"/>
      <c r="Q103" s="27" t="str">
        <f t="shared" si="29"/>
        <v/>
      </c>
      <c r="R103" s="29" t="str">
        <f t="shared" si="30"/>
        <v/>
      </c>
      <c r="S103" s="29" t="str">
        <f t="shared" si="31"/>
        <v/>
      </c>
      <c r="T103" s="30" t="str">
        <f t="shared" si="32"/>
        <v/>
      </c>
      <c r="U103" s="27">
        <f t="shared" si="33"/>
        <v>0</v>
      </c>
      <c r="V103" s="28">
        <f t="shared" si="50"/>
        <v>0</v>
      </c>
      <c r="W103" s="28">
        <f t="shared" si="50"/>
        <v>0</v>
      </c>
      <c r="X103" s="29">
        <f t="shared" si="35"/>
        <v>0</v>
      </c>
      <c r="Y103" s="29">
        <f t="shared" si="36"/>
        <v>0</v>
      </c>
      <c r="Z103" s="31">
        <f t="shared" si="37"/>
        <v>0</v>
      </c>
      <c r="AA103" s="28"/>
      <c r="AB103" s="28"/>
      <c r="AO103" s="28"/>
    </row>
    <row r="104" spans="1:50">
      <c r="A104"/>
      <c r="B104"/>
      <c r="C104"/>
      <c r="D104"/>
      <c r="E104"/>
      <c r="F104"/>
      <c r="G104"/>
      <c r="H104"/>
      <c r="I104"/>
      <c r="J104"/>
      <c r="K104" s="33"/>
      <c r="L104" s="33"/>
      <c r="M104" s="81"/>
      <c r="N104" s="80"/>
      <c r="O104" s="80"/>
      <c r="P104" s="79"/>
      <c r="Q104" s="27" t="str">
        <f t="shared" si="29"/>
        <v/>
      </c>
      <c r="R104" s="29" t="str">
        <f t="shared" si="30"/>
        <v/>
      </c>
      <c r="S104" s="29" t="str">
        <f t="shared" si="31"/>
        <v/>
      </c>
      <c r="T104" s="30" t="str">
        <f t="shared" si="32"/>
        <v/>
      </c>
      <c r="U104" s="27">
        <f t="shared" si="33"/>
        <v>0</v>
      </c>
      <c r="V104" s="28">
        <f t="shared" si="50"/>
        <v>0</v>
      </c>
      <c r="W104" s="28">
        <f t="shared" si="50"/>
        <v>0</v>
      </c>
      <c r="X104" s="29">
        <f t="shared" si="35"/>
        <v>0</v>
      </c>
      <c r="Y104" s="29">
        <f t="shared" si="36"/>
        <v>0</v>
      </c>
      <c r="Z104" s="31">
        <f t="shared" si="37"/>
        <v>0</v>
      </c>
      <c r="AA104" s="28"/>
      <c r="AB104" s="28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28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>
      <c r="A105"/>
      <c r="B105"/>
      <c r="C105"/>
      <c r="D105"/>
      <c r="E105"/>
      <c r="F105"/>
      <c r="G105"/>
      <c r="H105"/>
      <c r="I105"/>
      <c r="J105"/>
      <c r="M105" s="27" t="str">
        <f t="shared" ref="M105:M112" si="51">IF(C105&lt;&gt;"",IF(C105&gt;D105,E105,IF(C105&lt;D105,F105,"isopalia")),"")</f>
        <v/>
      </c>
      <c r="N105" s="29" t="str">
        <f t="shared" ref="N105:N112" si="52">IF(C105&lt;&gt;"",IF(C105&lt;D105,E105,IF(C105&gt;D105,F105,"isopalia")),"")</f>
        <v/>
      </c>
      <c r="O105" s="29" t="str">
        <f t="shared" ref="O105:O112" si="53">IF(I105&lt;&gt;"",IF(I105&gt;J105,E105,IF(I105&lt;J105,F105,"isopalia")),"")</f>
        <v/>
      </c>
      <c r="P105" s="30" t="str">
        <f t="shared" ref="P105:P112" si="54">IF(I105&lt;&gt;"",IF(I105&lt;J105,E105,IF(I105&gt;J105,F105,"isopalia")),"")</f>
        <v/>
      </c>
      <c r="Q105" s="27" t="str">
        <f t="shared" si="29"/>
        <v/>
      </c>
      <c r="R105" s="29" t="str">
        <f t="shared" si="30"/>
        <v/>
      </c>
      <c r="S105" s="29" t="str">
        <f t="shared" si="31"/>
        <v/>
      </c>
      <c r="T105" s="30" t="str">
        <f t="shared" si="32"/>
        <v/>
      </c>
      <c r="U105" s="27">
        <f t="shared" si="33"/>
        <v>0</v>
      </c>
      <c r="V105" s="28">
        <f t="shared" si="50"/>
        <v>0</v>
      </c>
      <c r="W105" s="28">
        <f t="shared" si="50"/>
        <v>0</v>
      </c>
      <c r="X105" s="29">
        <f t="shared" si="35"/>
        <v>0</v>
      </c>
      <c r="Y105" s="29">
        <f t="shared" si="36"/>
        <v>0</v>
      </c>
      <c r="Z105" s="31">
        <f t="shared" si="37"/>
        <v>0</v>
      </c>
      <c r="AA105" s="28"/>
      <c r="AB105" s="28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28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>
      <c r="A106"/>
      <c r="B106"/>
      <c r="C106"/>
      <c r="D106"/>
      <c r="E106"/>
      <c r="F106"/>
      <c r="G106"/>
      <c r="H106"/>
      <c r="I106"/>
      <c r="J106"/>
      <c r="M106" s="27" t="str">
        <f t="shared" si="51"/>
        <v/>
      </c>
      <c r="N106" s="29" t="str">
        <f t="shared" si="52"/>
        <v/>
      </c>
      <c r="O106" s="29" t="str">
        <f t="shared" si="53"/>
        <v/>
      </c>
      <c r="P106" s="30" t="str">
        <f t="shared" si="54"/>
        <v/>
      </c>
      <c r="Q106" s="27" t="str">
        <f t="shared" si="29"/>
        <v/>
      </c>
      <c r="R106" s="29" t="str">
        <f t="shared" si="30"/>
        <v/>
      </c>
      <c r="S106" s="29" t="str">
        <f t="shared" si="31"/>
        <v/>
      </c>
      <c r="T106" s="30" t="str">
        <f t="shared" si="32"/>
        <v/>
      </c>
      <c r="U106" s="27">
        <f t="shared" si="33"/>
        <v>0</v>
      </c>
      <c r="V106" s="28">
        <f t="shared" si="50"/>
        <v>0</v>
      </c>
      <c r="W106" s="28">
        <f t="shared" si="50"/>
        <v>0</v>
      </c>
      <c r="X106" s="29">
        <f t="shared" si="35"/>
        <v>0</v>
      </c>
      <c r="Y106" s="29">
        <f t="shared" si="36"/>
        <v>0</v>
      </c>
      <c r="Z106" s="31">
        <f t="shared" si="37"/>
        <v>0</v>
      </c>
      <c r="AA106" s="28"/>
      <c r="AB106" s="28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28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>
      <c r="A107"/>
      <c r="B107"/>
      <c r="C107"/>
      <c r="D107"/>
      <c r="E107"/>
      <c r="F107"/>
      <c r="G107"/>
      <c r="H107"/>
      <c r="I107"/>
      <c r="J107"/>
      <c r="M107" s="27" t="str">
        <f t="shared" si="51"/>
        <v/>
      </c>
      <c r="N107" s="29" t="str">
        <f t="shared" si="52"/>
        <v/>
      </c>
      <c r="O107" s="29" t="str">
        <f t="shared" si="53"/>
        <v/>
      </c>
      <c r="P107" s="30" t="str">
        <f t="shared" si="54"/>
        <v/>
      </c>
      <c r="Q107" s="27" t="str">
        <f t="shared" si="29"/>
        <v/>
      </c>
      <c r="R107" s="29" t="str">
        <f t="shared" si="30"/>
        <v/>
      </c>
      <c r="S107" s="29" t="str">
        <f t="shared" si="31"/>
        <v/>
      </c>
      <c r="T107" s="30" t="str">
        <f t="shared" si="32"/>
        <v/>
      </c>
      <c r="U107" s="27">
        <f t="shared" si="33"/>
        <v>0</v>
      </c>
      <c r="V107" s="28">
        <f t="shared" si="50"/>
        <v>0</v>
      </c>
      <c r="W107" s="28">
        <f t="shared" si="50"/>
        <v>0</v>
      </c>
      <c r="X107" s="29">
        <f t="shared" si="35"/>
        <v>0</v>
      </c>
      <c r="Y107" s="29">
        <f t="shared" si="36"/>
        <v>0</v>
      </c>
      <c r="Z107" s="31">
        <f t="shared" si="37"/>
        <v>0</v>
      </c>
      <c r="AA107" s="28"/>
      <c r="AB107" s="28"/>
      <c r="AO107" s="28"/>
    </row>
    <row r="108" spans="1:50">
      <c r="A108"/>
      <c r="B108"/>
      <c r="C108"/>
      <c r="D108"/>
      <c r="E108"/>
      <c r="F108"/>
      <c r="G108"/>
      <c r="H108"/>
      <c r="I108"/>
      <c r="J108"/>
      <c r="M108" s="27" t="str">
        <f t="shared" si="51"/>
        <v/>
      </c>
      <c r="N108" s="29" t="str">
        <f t="shared" si="52"/>
        <v/>
      </c>
      <c r="O108" s="29" t="str">
        <f t="shared" si="53"/>
        <v/>
      </c>
      <c r="P108" s="30" t="str">
        <f t="shared" si="54"/>
        <v/>
      </c>
      <c r="Q108" s="27" t="str">
        <f t="shared" si="29"/>
        <v/>
      </c>
      <c r="R108" s="29" t="str">
        <f t="shared" si="30"/>
        <v/>
      </c>
      <c r="S108" s="29" t="str">
        <f t="shared" si="31"/>
        <v/>
      </c>
      <c r="T108" s="30" t="str">
        <f t="shared" si="32"/>
        <v/>
      </c>
      <c r="U108" s="27">
        <f t="shared" si="33"/>
        <v>0</v>
      </c>
      <c r="V108" s="28">
        <f t="shared" si="50"/>
        <v>0</v>
      </c>
      <c r="W108" s="28">
        <f t="shared" si="50"/>
        <v>0</v>
      </c>
      <c r="X108" s="29">
        <f t="shared" si="35"/>
        <v>0</v>
      </c>
      <c r="Y108" s="29">
        <f t="shared" si="36"/>
        <v>0</v>
      </c>
      <c r="Z108" s="31">
        <f t="shared" si="37"/>
        <v>0</v>
      </c>
      <c r="AA108" s="28"/>
      <c r="AB108" s="28"/>
      <c r="AO108" s="28"/>
    </row>
    <row r="109" spans="1:50">
      <c r="A109"/>
      <c r="B109"/>
      <c r="C109"/>
      <c r="D109"/>
      <c r="E109"/>
      <c r="F109"/>
      <c r="G109"/>
      <c r="H109"/>
      <c r="I109"/>
      <c r="J109"/>
      <c r="M109" s="27" t="str">
        <f t="shared" si="51"/>
        <v/>
      </c>
      <c r="N109" s="29" t="str">
        <f t="shared" si="52"/>
        <v/>
      </c>
      <c r="O109" s="29" t="str">
        <f t="shared" si="53"/>
        <v/>
      </c>
      <c r="P109" s="30" t="str">
        <f t="shared" si="54"/>
        <v/>
      </c>
      <c r="Q109" s="27" t="str">
        <f t="shared" si="29"/>
        <v/>
      </c>
      <c r="R109" s="29" t="str">
        <f t="shared" si="30"/>
        <v/>
      </c>
      <c r="S109" s="29" t="str">
        <f t="shared" si="31"/>
        <v/>
      </c>
      <c r="T109" s="30" t="str">
        <f t="shared" si="32"/>
        <v/>
      </c>
      <c r="U109" s="27">
        <f t="shared" si="33"/>
        <v>0</v>
      </c>
      <c r="V109" s="28">
        <f t="shared" si="50"/>
        <v>0</v>
      </c>
      <c r="W109" s="28">
        <f t="shared" si="50"/>
        <v>0</v>
      </c>
      <c r="X109" s="29">
        <f t="shared" si="35"/>
        <v>0</v>
      </c>
      <c r="Y109" s="29">
        <f t="shared" si="36"/>
        <v>0</v>
      </c>
      <c r="Z109" s="31">
        <f t="shared" si="37"/>
        <v>0</v>
      </c>
      <c r="AA109" s="28"/>
      <c r="AB109" s="28"/>
      <c r="AO109" s="28"/>
    </row>
    <row r="110" spans="1:50">
      <c r="A110"/>
      <c r="B110"/>
      <c r="C110"/>
      <c r="D110"/>
      <c r="E110"/>
      <c r="F110"/>
      <c r="G110"/>
      <c r="H110"/>
      <c r="I110"/>
      <c r="J110"/>
      <c r="M110" s="27" t="str">
        <f t="shared" si="51"/>
        <v/>
      </c>
      <c r="N110" s="29" t="str">
        <f t="shared" si="52"/>
        <v/>
      </c>
      <c r="O110" s="29" t="str">
        <f t="shared" si="53"/>
        <v/>
      </c>
      <c r="P110" s="30" t="str">
        <f t="shared" si="54"/>
        <v/>
      </c>
      <c r="Q110" s="27" t="str">
        <f t="shared" si="29"/>
        <v/>
      </c>
      <c r="R110" s="29" t="str">
        <f t="shared" si="30"/>
        <v/>
      </c>
      <c r="S110" s="29" t="str">
        <f t="shared" si="31"/>
        <v/>
      </c>
      <c r="T110" s="30" t="str">
        <f t="shared" si="32"/>
        <v/>
      </c>
      <c r="U110" s="27">
        <f t="shared" si="33"/>
        <v>0</v>
      </c>
      <c r="V110" s="28">
        <f t="shared" si="50"/>
        <v>0</v>
      </c>
      <c r="W110" s="28">
        <f t="shared" si="50"/>
        <v>0</v>
      </c>
      <c r="X110" s="29">
        <f t="shared" si="35"/>
        <v>0</v>
      </c>
      <c r="Y110" s="29">
        <f t="shared" si="36"/>
        <v>0</v>
      </c>
      <c r="Z110" s="31">
        <f t="shared" si="37"/>
        <v>0</v>
      </c>
      <c r="AA110" s="28"/>
      <c r="AB110" s="28"/>
      <c r="AO110" s="28"/>
    </row>
    <row r="111" spans="1:50">
      <c r="A111"/>
      <c r="B111"/>
      <c r="C111"/>
      <c r="D111"/>
      <c r="E111"/>
      <c r="F111"/>
      <c r="G111"/>
      <c r="H111"/>
      <c r="I111"/>
      <c r="J111"/>
      <c r="M111" s="27" t="str">
        <f t="shared" si="51"/>
        <v/>
      </c>
      <c r="N111" s="29" t="str">
        <f t="shared" si="52"/>
        <v/>
      </c>
      <c r="O111" s="29" t="str">
        <f t="shared" si="53"/>
        <v/>
      </c>
      <c r="P111" s="30" t="str">
        <f t="shared" si="54"/>
        <v/>
      </c>
      <c r="Q111" s="27" t="str">
        <f t="shared" si="29"/>
        <v/>
      </c>
      <c r="R111" s="29" t="str">
        <f t="shared" si="30"/>
        <v/>
      </c>
      <c r="S111" s="29" t="str">
        <f t="shared" si="31"/>
        <v/>
      </c>
      <c r="T111" s="30" t="str">
        <f t="shared" si="32"/>
        <v/>
      </c>
      <c r="U111" s="27">
        <f t="shared" si="33"/>
        <v>0</v>
      </c>
      <c r="V111" s="28">
        <f t="shared" si="50"/>
        <v>0</v>
      </c>
      <c r="W111" s="28">
        <f t="shared" si="50"/>
        <v>0</v>
      </c>
      <c r="X111" s="29">
        <f t="shared" si="35"/>
        <v>0</v>
      </c>
      <c r="Y111" s="29">
        <f t="shared" si="36"/>
        <v>0</v>
      </c>
      <c r="Z111" s="31">
        <f t="shared" si="37"/>
        <v>0</v>
      </c>
      <c r="AA111" s="28"/>
      <c r="AB111" s="28"/>
      <c r="AO111" s="28"/>
    </row>
    <row r="112" spans="1:50">
      <c r="A112"/>
      <c r="B112"/>
      <c r="C112"/>
      <c r="D112"/>
      <c r="E112"/>
      <c r="F112"/>
      <c r="G112"/>
      <c r="H112"/>
      <c r="I112"/>
      <c r="J112"/>
      <c r="M112" s="27" t="str">
        <f t="shared" si="51"/>
        <v/>
      </c>
      <c r="N112" s="29" t="str">
        <f t="shared" si="52"/>
        <v/>
      </c>
      <c r="O112" s="29" t="str">
        <f t="shared" si="53"/>
        <v/>
      </c>
      <c r="P112" s="30" t="str">
        <f t="shared" si="54"/>
        <v/>
      </c>
      <c r="Q112" s="27" t="str">
        <f t="shared" si="29"/>
        <v/>
      </c>
      <c r="R112" s="29" t="str">
        <f t="shared" si="30"/>
        <v/>
      </c>
      <c r="S112" s="29" t="str">
        <f t="shared" si="31"/>
        <v/>
      </c>
      <c r="T112" s="30" t="str">
        <f t="shared" si="32"/>
        <v/>
      </c>
      <c r="U112" s="27">
        <f t="shared" si="33"/>
        <v>0</v>
      </c>
      <c r="V112" s="28">
        <f t="shared" si="50"/>
        <v>0</v>
      </c>
      <c r="W112" s="28">
        <f t="shared" si="50"/>
        <v>0</v>
      </c>
      <c r="X112" s="29">
        <f t="shared" si="35"/>
        <v>0</v>
      </c>
      <c r="Y112" s="29">
        <f t="shared" si="36"/>
        <v>0</v>
      </c>
      <c r="Z112" s="31">
        <f t="shared" si="37"/>
        <v>0</v>
      </c>
      <c r="AA112" s="28"/>
      <c r="AB112" s="28"/>
      <c r="AO112" s="28"/>
    </row>
    <row r="113" spans="1:50">
      <c r="A113"/>
      <c r="B113"/>
      <c r="C113"/>
      <c r="D113"/>
      <c r="E113"/>
      <c r="F113"/>
      <c r="G113"/>
      <c r="H113"/>
      <c r="I113"/>
      <c r="J113"/>
      <c r="M113" s="27"/>
      <c r="N113" s="29"/>
      <c r="O113" s="29"/>
      <c r="P113" s="30"/>
      <c r="Q113" s="27" t="str">
        <f t="shared" si="29"/>
        <v/>
      </c>
      <c r="R113" s="29" t="str">
        <f t="shared" si="30"/>
        <v/>
      </c>
      <c r="S113" s="29" t="str">
        <f t="shared" si="31"/>
        <v/>
      </c>
      <c r="T113" s="30" t="str">
        <f t="shared" si="32"/>
        <v/>
      </c>
      <c r="U113" s="27">
        <f t="shared" si="33"/>
        <v>0</v>
      </c>
      <c r="V113" s="28">
        <f t="shared" si="50"/>
        <v>0</v>
      </c>
      <c r="W113" s="28">
        <f t="shared" si="50"/>
        <v>0</v>
      </c>
      <c r="X113" s="29">
        <f t="shared" si="35"/>
        <v>0</v>
      </c>
      <c r="Y113" s="29">
        <f t="shared" si="36"/>
        <v>0</v>
      </c>
      <c r="Z113" s="31">
        <f t="shared" si="37"/>
        <v>0</v>
      </c>
      <c r="AA113" s="28"/>
      <c r="AB113" s="28"/>
      <c r="AO113" s="28"/>
    </row>
    <row r="114" spans="1:50">
      <c r="A114"/>
      <c r="B114"/>
      <c r="C114"/>
      <c r="D114"/>
      <c r="E114"/>
      <c r="F114"/>
      <c r="G114"/>
      <c r="H114"/>
      <c r="I114"/>
      <c r="J114"/>
      <c r="K114" s="33"/>
      <c r="L114" s="33"/>
      <c r="M114" s="81"/>
      <c r="N114" s="80"/>
      <c r="O114" s="80"/>
      <c r="P114" s="79"/>
      <c r="Q114" s="27" t="str">
        <f t="shared" si="29"/>
        <v/>
      </c>
      <c r="R114" s="29" t="str">
        <f t="shared" si="30"/>
        <v/>
      </c>
      <c r="S114" s="29" t="str">
        <f t="shared" si="31"/>
        <v/>
      </c>
      <c r="T114" s="30" t="str">
        <f t="shared" si="32"/>
        <v/>
      </c>
      <c r="U114" s="27">
        <f t="shared" si="33"/>
        <v>0</v>
      </c>
      <c r="V114" s="28">
        <f t="shared" si="50"/>
        <v>0</v>
      </c>
      <c r="W114" s="28">
        <f t="shared" si="50"/>
        <v>0</v>
      </c>
      <c r="X114" s="29">
        <f t="shared" si="35"/>
        <v>0</v>
      </c>
      <c r="Y114" s="29">
        <f t="shared" si="36"/>
        <v>0</v>
      </c>
      <c r="Z114" s="31">
        <f t="shared" si="37"/>
        <v>0</v>
      </c>
      <c r="AA114" s="28"/>
      <c r="AB114" s="28"/>
      <c r="AO114" s="28"/>
    </row>
    <row r="115" spans="1:50">
      <c r="A115"/>
      <c r="B115"/>
      <c r="C115"/>
      <c r="D115"/>
      <c r="E115"/>
      <c r="F115"/>
      <c r="G115"/>
      <c r="H115"/>
      <c r="I115"/>
      <c r="J115"/>
      <c r="K115" s="33"/>
      <c r="L115" s="33"/>
      <c r="M115" s="81"/>
      <c r="N115" s="80"/>
      <c r="O115" s="80"/>
      <c r="P115" s="79"/>
      <c r="Q115" s="27" t="str">
        <f t="shared" si="29"/>
        <v/>
      </c>
      <c r="R115" s="29" t="str">
        <f t="shared" si="30"/>
        <v/>
      </c>
      <c r="S115" s="29" t="str">
        <f t="shared" si="31"/>
        <v/>
      </c>
      <c r="T115" s="30" t="str">
        <f t="shared" si="32"/>
        <v/>
      </c>
      <c r="U115" s="27">
        <f t="shared" si="33"/>
        <v>0</v>
      </c>
      <c r="V115" s="28">
        <f t="shared" si="50"/>
        <v>0</v>
      </c>
      <c r="W115" s="28">
        <f t="shared" si="50"/>
        <v>0</v>
      </c>
      <c r="X115" s="29">
        <f t="shared" si="35"/>
        <v>0</v>
      </c>
      <c r="Y115" s="29">
        <f t="shared" si="36"/>
        <v>0</v>
      </c>
      <c r="Z115" s="31">
        <f t="shared" si="37"/>
        <v>0</v>
      </c>
      <c r="AA115" s="28"/>
      <c r="AB115" s="28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28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>
      <c r="A116"/>
      <c r="B116"/>
      <c r="C116"/>
      <c r="D116"/>
      <c r="E116"/>
      <c r="F116"/>
      <c r="G116"/>
      <c r="H116"/>
      <c r="I116"/>
      <c r="J116"/>
      <c r="M116" s="27" t="str">
        <f t="shared" ref="M116:M123" si="55">IF(C116&lt;&gt;"",IF(C116&gt;D116,E116,IF(C116&lt;D116,F116,"isopalia")),"")</f>
        <v/>
      </c>
      <c r="N116" s="29" t="str">
        <f t="shared" ref="N116:N123" si="56">IF(C116&lt;&gt;"",IF(C116&lt;D116,E116,IF(C116&gt;D116,F116,"isopalia")),"")</f>
        <v/>
      </c>
      <c r="O116" s="29" t="str">
        <f t="shared" ref="O116:O123" si="57">IF(I116&lt;&gt;"",IF(I116&gt;J116,E116,IF(I116&lt;J116,F116,"isopalia")),"")</f>
        <v/>
      </c>
      <c r="P116" s="30" t="str">
        <f t="shared" ref="P116:P123" si="58">IF(I116&lt;&gt;"",IF(I116&lt;J116,E116,IF(I116&gt;J116,F116,"isopalia")),"")</f>
        <v/>
      </c>
      <c r="Q116" s="27" t="str">
        <f t="shared" si="29"/>
        <v/>
      </c>
      <c r="R116" s="29" t="str">
        <f t="shared" si="30"/>
        <v/>
      </c>
      <c r="S116" s="29" t="str">
        <f t="shared" si="31"/>
        <v/>
      </c>
      <c r="T116" s="30" t="str">
        <f t="shared" si="32"/>
        <v/>
      </c>
      <c r="U116" s="27">
        <f t="shared" si="33"/>
        <v>0</v>
      </c>
      <c r="V116" s="28">
        <f t="shared" si="50"/>
        <v>0</v>
      </c>
      <c r="W116" s="28">
        <f t="shared" si="50"/>
        <v>0</v>
      </c>
      <c r="X116" s="29">
        <f t="shared" si="35"/>
        <v>0</v>
      </c>
      <c r="Y116" s="29">
        <f t="shared" si="36"/>
        <v>0</v>
      </c>
      <c r="Z116" s="31">
        <f t="shared" si="37"/>
        <v>0</v>
      </c>
      <c r="AA116" s="28"/>
      <c r="AB116" s="28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28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>
      <c r="A117"/>
      <c r="B117"/>
      <c r="C117"/>
      <c r="D117"/>
      <c r="E117"/>
      <c r="F117"/>
      <c r="G117"/>
      <c r="H117"/>
      <c r="I117"/>
      <c r="J117"/>
      <c r="M117" s="27" t="str">
        <f t="shared" si="55"/>
        <v/>
      </c>
      <c r="N117" s="29" t="str">
        <f t="shared" si="56"/>
        <v/>
      </c>
      <c r="O117" s="29" t="str">
        <f t="shared" si="57"/>
        <v/>
      </c>
      <c r="P117" s="30" t="str">
        <f t="shared" si="58"/>
        <v/>
      </c>
      <c r="Q117" s="27" t="str">
        <f t="shared" si="29"/>
        <v/>
      </c>
      <c r="R117" s="29" t="str">
        <f t="shared" si="30"/>
        <v/>
      </c>
      <c r="S117" s="29" t="str">
        <f t="shared" si="31"/>
        <v/>
      </c>
      <c r="T117" s="30" t="str">
        <f t="shared" si="32"/>
        <v/>
      </c>
      <c r="U117" s="27">
        <f t="shared" si="33"/>
        <v>0</v>
      </c>
      <c r="V117" s="28">
        <f t="shared" si="50"/>
        <v>0</v>
      </c>
      <c r="W117" s="28">
        <f t="shared" si="50"/>
        <v>0</v>
      </c>
      <c r="X117" s="29">
        <f t="shared" si="35"/>
        <v>0</v>
      </c>
      <c r="Y117" s="29">
        <f t="shared" si="36"/>
        <v>0</v>
      </c>
      <c r="Z117" s="31">
        <f t="shared" si="37"/>
        <v>0</v>
      </c>
      <c r="AA117" s="28"/>
      <c r="AB117" s="28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28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>
      <c r="A118"/>
      <c r="B118"/>
      <c r="C118"/>
      <c r="D118"/>
      <c r="E118"/>
      <c r="F118"/>
      <c r="G118"/>
      <c r="H118"/>
      <c r="I118"/>
      <c r="J118"/>
      <c r="M118" s="27" t="str">
        <f t="shared" si="55"/>
        <v/>
      </c>
      <c r="N118" s="29" t="str">
        <f t="shared" si="56"/>
        <v/>
      </c>
      <c r="O118" s="29" t="str">
        <f t="shared" si="57"/>
        <v/>
      </c>
      <c r="P118" s="30" t="str">
        <f t="shared" si="58"/>
        <v/>
      </c>
      <c r="Q118" s="27" t="str">
        <f t="shared" si="29"/>
        <v/>
      </c>
      <c r="R118" s="29" t="str">
        <f t="shared" si="30"/>
        <v/>
      </c>
      <c r="S118" s="29" t="str">
        <f t="shared" si="31"/>
        <v/>
      </c>
      <c r="T118" s="30" t="str">
        <f t="shared" si="32"/>
        <v/>
      </c>
      <c r="U118" s="27">
        <f t="shared" si="33"/>
        <v>0</v>
      </c>
      <c r="V118" s="28">
        <f t="shared" si="50"/>
        <v>0</v>
      </c>
      <c r="W118" s="28">
        <f t="shared" si="50"/>
        <v>0</v>
      </c>
      <c r="X118" s="29">
        <f t="shared" si="35"/>
        <v>0</v>
      </c>
      <c r="Y118" s="29">
        <f t="shared" si="36"/>
        <v>0</v>
      </c>
      <c r="Z118" s="31">
        <f t="shared" si="37"/>
        <v>0</v>
      </c>
      <c r="AA118" s="28"/>
      <c r="AB118" s="28"/>
      <c r="AO118" s="28"/>
    </row>
    <row r="119" spans="1:50">
      <c r="A119"/>
      <c r="B119"/>
      <c r="C119"/>
      <c r="D119"/>
      <c r="E119"/>
      <c r="F119"/>
      <c r="G119"/>
      <c r="H119"/>
      <c r="I119"/>
      <c r="J119"/>
      <c r="M119" s="27" t="str">
        <f t="shared" si="55"/>
        <v/>
      </c>
      <c r="N119" s="29" t="str">
        <f t="shared" si="56"/>
        <v/>
      </c>
      <c r="O119" s="29" t="str">
        <f t="shared" si="57"/>
        <v/>
      </c>
      <c r="P119" s="30" t="str">
        <f t="shared" si="58"/>
        <v/>
      </c>
      <c r="Q119" s="27" t="str">
        <f t="shared" si="29"/>
        <v/>
      </c>
      <c r="R119" s="29" t="str">
        <f t="shared" si="30"/>
        <v/>
      </c>
      <c r="S119" s="29" t="str">
        <f t="shared" si="31"/>
        <v/>
      </c>
      <c r="T119" s="30" t="str">
        <f t="shared" si="32"/>
        <v/>
      </c>
      <c r="U119" s="27">
        <f t="shared" si="33"/>
        <v>0</v>
      </c>
      <c r="V119" s="28">
        <f t="shared" si="50"/>
        <v>0</v>
      </c>
      <c r="W119" s="28">
        <f t="shared" si="50"/>
        <v>0</v>
      </c>
      <c r="X119" s="29">
        <f t="shared" si="35"/>
        <v>0</v>
      </c>
      <c r="Y119" s="29">
        <f t="shared" si="36"/>
        <v>0</v>
      </c>
      <c r="Z119" s="31">
        <f t="shared" si="37"/>
        <v>0</v>
      </c>
      <c r="AA119" s="28"/>
      <c r="AB119" s="28"/>
      <c r="AO119" s="28"/>
    </row>
    <row r="120" spans="1:50">
      <c r="A120"/>
      <c r="B120"/>
      <c r="C120"/>
      <c r="D120"/>
      <c r="E120"/>
      <c r="F120"/>
      <c r="G120"/>
      <c r="H120"/>
      <c r="I120"/>
      <c r="J120"/>
      <c r="M120" s="27" t="str">
        <f t="shared" si="55"/>
        <v/>
      </c>
      <c r="N120" s="29" t="str">
        <f t="shared" si="56"/>
        <v/>
      </c>
      <c r="O120" s="29" t="str">
        <f t="shared" si="57"/>
        <v/>
      </c>
      <c r="P120" s="30" t="str">
        <f t="shared" si="58"/>
        <v/>
      </c>
      <c r="Q120" s="27" t="str">
        <f t="shared" si="29"/>
        <v/>
      </c>
      <c r="R120" s="29" t="str">
        <f t="shared" si="30"/>
        <v/>
      </c>
      <c r="S120" s="29" t="str">
        <f t="shared" si="31"/>
        <v/>
      </c>
      <c r="T120" s="30" t="str">
        <f t="shared" si="32"/>
        <v/>
      </c>
      <c r="U120" s="27">
        <f t="shared" si="33"/>
        <v>0</v>
      </c>
      <c r="V120" s="28">
        <f t="shared" si="50"/>
        <v>0</v>
      </c>
      <c r="W120" s="28">
        <f t="shared" si="50"/>
        <v>0</v>
      </c>
      <c r="X120" s="29">
        <f t="shared" si="35"/>
        <v>0</v>
      </c>
      <c r="Y120" s="29">
        <f t="shared" si="36"/>
        <v>0</v>
      </c>
      <c r="Z120" s="31">
        <f t="shared" si="37"/>
        <v>0</v>
      </c>
      <c r="AA120" s="28"/>
      <c r="AB120" s="28"/>
      <c r="AO120" s="28"/>
    </row>
    <row r="121" spans="1:50">
      <c r="A121"/>
      <c r="B121"/>
      <c r="C121"/>
      <c r="D121"/>
      <c r="E121"/>
      <c r="F121"/>
      <c r="G121"/>
      <c r="H121"/>
      <c r="I121"/>
      <c r="J121"/>
      <c r="M121" s="27" t="str">
        <f t="shared" si="55"/>
        <v/>
      </c>
      <c r="N121" s="29" t="str">
        <f t="shared" si="56"/>
        <v/>
      </c>
      <c r="O121" s="29" t="str">
        <f t="shared" si="57"/>
        <v/>
      </c>
      <c r="P121" s="30" t="str">
        <f t="shared" si="58"/>
        <v/>
      </c>
      <c r="Q121" s="27" t="str">
        <f t="shared" si="29"/>
        <v/>
      </c>
      <c r="R121" s="29" t="str">
        <f t="shared" si="30"/>
        <v/>
      </c>
      <c r="S121" s="29" t="str">
        <f t="shared" si="31"/>
        <v/>
      </c>
      <c r="T121" s="30" t="str">
        <f t="shared" si="32"/>
        <v/>
      </c>
      <c r="U121" s="27">
        <f t="shared" si="33"/>
        <v>0</v>
      </c>
      <c r="V121" s="28">
        <f t="shared" si="50"/>
        <v>0</v>
      </c>
      <c r="W121" s="28">
        <f t="shared" si="50"/>
        <v>0</v>
      </c>
      <c r="X121" s="29">
        <f t="shared" si="35"/>
        <v>0</v>
      </c>
      <c r="Y121" s="29">
        <f t="shared" si="36"/>
        <v>0</v>
      </c>
      <c r="Z121" s="31">
        <f t="shared" si="37"/>
        <v>0</v>
      </c>
      <c r="AA121" s="28"/>
      <c r="AB121" s="28"/>
      <c r="AO121" s="28"/>
    </row>
    <row r="122" spans="1:50">
      <c r="A122"/>
      <c r="B122"/>
      <c r="C122"/>
      <c r="D122"/>
      <c r="E122"/>
      <c r="F122"/>
      <c r="G122"/>
      <c r="H122"/>
      <c r="I122"/>
      <c r="J122"/>
      <c r="M122" s="27" t="str">
        <f t="shared" si="55"/>
        <v/>
      </c>
      <c r="N122" s="29" t="str">
        <f t="shared" si="56"/>
        <v/>
      </c>
      <c r="O122" s="29" t="str">
        <f t="shared" si="57"/>
        <v/>
      </c>
      <c r="P122" s="30" t="str">
        <f t="shared" si="58"/>
        <v/>
      </c>
      <c r="Q122" s="27" t="str">
        <f t="shared" si="29"/>
        <v/>
      </c>
      <c r="R122" s="29" t="str">
        <f t="shared" si="30"/>
        <v/>
      </c>
      <c r="S122" s="29" t="str">
        <f t="shared" si="31"/>
        <v/>
      </c>
      <c r="T122" s="30" t="str">
        <f t="shared" si="32"/>
        <v/>
      </c>
      <c r="U122" s="27">
        <f t="shared" si="33"/>
        <v>0</v>
      </c>
      <c r="V122" s="28">
        <f t="shared" si="50"/>
        <v>0</v>
      </c>
      <c r="W122" s="28">
        <f t="shared" si="50"/>
        <v>0</v>
      </c>
      <c r="X122" s="29">
        <f t="shared" si="35"/>
        <v>0</v>
      </c>
      <c r="Y122" s="29">
        <f t="shared" si="36"/>
        <v>0</v>
      </c>
      <c r="Z122" s="31">
        <f t="shared" si="37"/>
        <v>0</v>
      </c>
      <c r="AA122" s="28"/>
      <c r="AB122" s="28"/>
      <c r="AO122" s="28"/>
    </row>
    <row r="123" spans="1:50">
      <c r="A123"/>
      <c r="B123"/>
      <c r="C123"/>
      <c r="D123"/>
      <c r="E123"/>
      <c r="F123"/>
      <c r="G123"/>
      <c r="H123"/>
      <c r="I123"/>
      <c r="J123"/>
      <c r="M123" s="27" t="str">
        <f t="shared" si="55"/>
        <v/>
      </c>
      <c r="N123" s="29" t="str">
        <f t="shared" si="56"/>
        <v/>
      </c>
      <c r="O123" s="29" t="str">
        <f t="shared" si="57"/>
        <v/>
      </c>
      <c r="P123" s="30" t="str">
        <f t="shared" si="58"/>
        <v/>
      </c>
      <c r="Q123" s="27" t="str">
        <f t="shared" si="29"/>
        <v/>
      </c>
      <c r="R123" s="29" t="str">
        <f t="shared" si="30"/>
        <v/>
      </c>
      <c r="S123" s="29" t="str">
        <f t="shared" si="31"/>
        <v/>
      </c>
      <c r="T123" s="30" t="str">
        <f t="shared" si="32"/>
        <v/>
      </c>
      <c r="U123" s="27">
        <f t="shared" si="33"/>
        <v>0</v>
      </c>
      <c r="V123" s="28">
        <f t="shared" si="50"/>
        <v>0</v>
      </c>
      <c r="W123" s="28">
        <f t="shared" si="50"/>
        <v>0</v>
      </c>
      <c r="X123" s="29">
        <f t="shared" si="35"/>
        <v>0</v>
      </c>
      <c r="Y123" s="29">
        <f t="shared" si="36"/>
        <v>0</v>
      </c>
      <c r="Z123" s="31">
        <f t="shared" si="37"/>
        <v>0</v>
      </c>
      <c r="AA123" s="28"/>
      <c r="AB123" s="28"/>
      <c r="AO123" s="28"/>
    </row>
    <row r="124" spans="1:50">
      <c r="A124"/>
      <c r="B124"/>
      <c r="C124"/>
      <c r="D124"/>
      <c r="E124"/>
      <c r="F124"/>
      <c r="G124"/>
      <c r="H124"/>
      <c r="I124"/>
      <c r="J124"/>
      <c r="M124" s="27"/>
      <c r="N124" s="29"/>
      <c r="O124" s="29"/>
      <c r="P124" s="30"/>
      <c r="Q124" s="27" t="str">
        <f t="shared" si="29"/>
        <v/>
      </c>
      <c r="R124" s="29" t="str">
        <f t="shared" si="30"/>
        <v/>
      </c>
      <c r="S124" s="29" t="str">
        <f t="shared" si="31"/>
        <v/>
      </c>
      <c r="T124" s="30" t="str">
        <f t="shared" si="32"/>
        <v/>
      </c>
      <c r="U124" s="27">
        <f t="shared" si="33"/>
        <v>0</v>
      </c>
      <c r="V124" s="28">
        <f t="shared" si="50"/>
        <v>0</v>
      </c>
      <c r="W124" s="28">
        <f t="shared" si="50"/>
        <v>0</v>
      </c>
      <c r="X124" s="29">
        <f t="shared" si="35"/>
        <v>0</v>
      </c>
      <c r="Y124" s="29">
        <f t="shared" si="36"/>
        <v>0</v>
      </c>
      <c r="Z124" s="31">
        <f t="shared" si="37"/>
        <v>0</v>
      </c>
      <c r="AA124" s="28"/>
      <c r="AB124" s="28"/>
      <c r="AO124" s="28"/>
    </row>
    <row r="125" spans="1:50">
      <c r="A125"/>
      <c r="B125"/>
      <c r="C125"/>
      <c r="D125"/>
      <c r="E125"/>
      <c r="F125"/>
      <c r="G125"/>
      <c r="H125"/>
      <c r="I125"/>
      <c r="J125"/>
      <c r="K125" s="33"/>
      <c r="L125" s="33"/>
      <c r="M125" s="81"/>
      <c r="N125" s="80"/>
      <c r="O125" s="80"/>
      <c r="P125" s="79"/>
      <c r="Q125" s="27" t="str">
        <f t="shared" si="29"/>
        <v/>
      </c>
      <c r="R125" s="29" t="str">
        <f t="shared" si="30"/>
        <v/>
      </c>
      <c r="S125" s="29" t="str">
        <f t="shared" si="31"/>
        <v/>
      </c>
      <c r="T125" s="30" t="str">
        <f t="shared" si="32"/>
        <v/>
      </c>
      <c r="U125" s="27">
        <f t="shared" si="33"/>
        <v>0</v>
      </c>
      <c r="V125" s="28">
        <f t="shared" si="50"/>
        <v>0</v>
      </c>
      <c r="W125" s="28">
        <f t="shared" si="50"/>
        <v>0</v>
      </c>
      <c r="X125" s="29">
        <f t="shared" si="35"/>
        <v>0</v>
      </c>
      <c r="Y125" s="29">
        <f t="shared" si="36"/>
        <v>0</v>
      </c>
      <c r="Z125" s="31">
        <f t="shared" si="37"/>
        <v>0</v>
      </c>
      <c r="AA125" s="28"/>
      <c r="AB125" s="28"/>
      <c r="AO125" s="28"/>
    </row>
    <row r="126" spans="1:50">
      <c r="A126"/>
      <c r="B126"/>
      <c r="C126"/>
      <c r="D126"/>
      <c r="E126"/>
      <c r="F126"/>
      <c r="G126"/>
      <c r="H126"/>
      <c r="I126"/>
      <c r="J126"/>
      <c r="K126" s="33"/>
      <c r="L126" s="33"/>
      <c r="M126" s="81"/>
      <c r="N126" s="80"/>
      <c r="O126" s="80"/>
      <c r="P126" s="79"/>
      <c r="Q126" s="27" t="str">
        <f t="shared" si="29"/>
        <v/>
      </c>
      <c r="R126" s="29" t="str">
        <f t="shared" si="30"/>
        <v/>
      </c>
      <c r="S126" s="29" t="str">
        <f t="shared" si="31"/>
        <v/>
      </c>
      <c r="T126" s="30" t="str">
        <f t="shared" si="32"/>
        <v/>
      </c>
      <c r="U126" s="27">
        <f t="shared" si="33"/>
        <v>0</v>
      </c>
      <c r="V126" s="28">
        <f t="shared" si="50"/>
        <v>0</v>
      </c>
      <c r="W126" s="28">
        <f t="shared" si="50"/>
        <v>0</v>
      </c>
      <c r="X126" s="29">
        <f t="shared" si="35"/>
        <v>0</v>
      </c>
      <c r="Y126" s="29">
        <f t="shared" si="36"/>
        <v>0</v>
      </c>
      <c r="Z126" s="31">
        <f t="shared" si="37"/>
        <v>0</v>
      </c>
      <c r="AA126" s="28"/>
      <c r="AB126" s="28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28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>
      <c r="A127"/>
      <c r="B127"/>
      <c r="C127"/>
      <c r="D127"/>
      <c r="E127"/>
      <c r="F127"/>
      <c r="G127"/>
      <c r="H127"/>
      <c r="I127"/>
      <c r="J127"/>
      <c r="M127" s="27" t="str">
        <f t="shared" ref="M127:M134" si="59">IF(C127&lt;&gt;"",IF(C127&gt;D127,E127,IF(C127&lt;D127,F127,"isopalia")),"")</f>
        <v/>
      </c>
      <c r="N127" s="29" t="str">
        <f t="shared" ref="N127:N134" si="60">IF(C127&lt;&gt;"",IF(C127&lt;D127,E127,IF(C127&gt;D127,F127,"isopalia")),"")</f>
        <v/>
      </c>
      <c r="O127" s="29" t="str">
        <f t="shared" ref="O127:O134" si="61">IF(I127&lt;&gt;"",IF(I127&gt;J127,E127,IF(I127&lt;J127,F127,"isopalia")),"")</f>
        <v/>
      </c>
      <c r="P127" s="30" t="str">
        <f t="shared" ref="P127:P134" si="62">IF(I127&lt;&gt;"",IF(I127&lt;J127,E127,IF(I127&gt;J127,F127,"isopalia")),"")</f>
        <v/>
      </c>
      <c r="Q127" s="27" t="str">
        <f t="shared" si="29"/>
        <v/>
      </c>
      <c r="R127" s="29" t="str">
        <f t="shared" si="30"/>
        <v/>
      </c>
      <c r="S127" s="29" t="str">
        <f t="shared" si="31"/>
        <v/>
      </c>
      <c r="T127" s="30" t="str">
        <f t="shared" si="32"/>
        <v/>
      </c>
      <c r="U127" s="27">
        <f t="shared" si="33"/>
        <v>0</v>
      </c>
      <c r="V127" s="28">
        <f t="shared" si="50"/>
        <v>0</v>
      </c>
      <c r="W127" s="28">
        <f t="shared" si="50"/>
        <v>0</v>
      </c>
      <c r="X127" s="29">
        <f t="shared" si="35"/>
        <v>0</v>
      </c>
      <c r="Y127" s="29">
        <f t="shared" si="36"/>
        <v>0</v>
      </c>
      <c r="Z127" s="31">
        <f t="shared" si="37"/>
        <v>0</v>
      </c>
      <c r="AA127" s="28"/>
      <c r="AB127" s="28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28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>
      <c r="A128"/>
      <c r="B128"/>
      <c r="C128"/>
      <c r="D128"/>
      <c r="E128"/>
      <c r="F128"/>
      <c r="G128"/>
      <c r="H128"/>
      <c r="I128"/>
      <c r="J128"/>
      <c r="M128" s="27" t="str">
        <f t="shared" si="59"/>
        <v/>
      </c>
      <c r="N128" s="29" t="str">
        <f t="shared" si="60"/>
        <v/>
      </c>
      <c r="O128" s="29" t="str">
        <f t="shared" si="61"/>
        <v/>
      </c>
      <c r="P128" s="30" t="str">
        <f t="shared" si="62"/>
        <v/>
      </c>
      <c r="Q128" s="27" t="str">
        <f t="shared" si="29"/>
        <v/>
      </c>
      <c r="R128" s="29" t="str">
        <f t="shared" si="30"/>
        <v/>
      </c>
      <c r="S128" s="29" t="str">
        <f t="shared" si="31"/>
        <v/>
      </c>
      <c r="T128" s="30" t="str">
        <f t="shared" si="32"/>
        <v/>
      </c>
      <c r="U128" s="27">
        <f t="shared" si="33"/>
        <v>0</v>
      </c>
      <c r="V128" s="28">
        <f t="shared" si="50"/>
        <v>0</v>
      </c>
      <c r="W128" s="28">
        <f t="shared" si="50"/>
        <v>0</v>
      </c>
      <c r="X128" s="29">
        <f t="shared" si="35"/>
        <v>0</v>
      </c>
      <c r="Y128" s="29">
        <f t="shared" si="36"/>
        <v>0</v>
      </c>
      <c r="Z128" s="31">
        <f t="shared" si="37"/>
        <v>0</v>
      </c>
      <c r="AA128" s="28"/>
      <c r="AB128" s="28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28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>
      <c r="A129"/>
      <c r="B129"/>
      <c r="C129"/>
      <c r="D129"/>
      <c r="E129"/>
      <c r="F129"/>
      <c r="G129"/>
      <c r="H129"/>
      <c r="I129"/>
      <c r="J129"/>
      <c r="M129" s="27" t="str">
        <f t="shared" si="59"/>
        <v/>
      </c>
      <c r="N129" s="29" t="str">
        <f t="shared" si="60"/>
        <v/>
      </c>
      <c r="O129" s="29" t="str">
        <f t="shared" si="61"/>
        <v/>
      </c>
      <c r="P129" s="30" t="str">
        <f t="shared" si="62"/>
        <v/>
      </c>
      <c r="Q129" s="27" t="str">
        <f t="shared" si="29"/>
        <v/>
      </c>
      <c r="R129" s="29" t="str">
        <f t="shared" si="30"/>
        <v/>
      </c>
      <c r="S129" s="29" t="str">
        <f t="shared" si="31"/>
        <v/>
      </c>
      <c r="T129" s="30" t="str">
        <f t="shared" si="32"/>
        <v/>
      </c>
      <c r="U129" s="27">
        <f t="shared" si="33"/>
        <v>0</v>
      </c>
      <c r="V129" s="28">
        <f t="shared" si="50"/>
        <v>0</v>
      </c>
      <c r="W129" s="28">
        <f t="shared" si="50"/>
        <v>0</v>
      </c>
      <c r="X129" s="29">
        <f t="shared" si="35"/>
        <v>0</v>
      </c>
      <c r="Y129" s="29">
        <f t="shared" si="36"/>
        <v>0</v>
      </c>
      <c r="Z129" s="31">
        <f t="shared" si="37"/>
        <v>0</v>
      </c>
      <c r="AA129" s="28"/>
      <c r="AB129" s="28"/>
      <c r="AO129" s="28"/>
    </row>
    <row r="130" spans="1:50">
      <c r="A130"/>
      <c r="B130"/>
      <c r="C130"/>
      <c r="D130"/>
      <c r="E130"/>
      <c r="F130"/>
      <c r="G130"/>
      <c r="H130"/>
      <c r="I130"/>
      <c r="J130"/>
      <c r="M130" s="27" t="str">
        <f t="shared" si="59"/>
        <v/>
      </c>
      <c r="N130" s="29" t="str">
        <f t="shared" si="60"/>
        <v/>
      </c>
      <c r="O130" s="29" t="str">
        <f t="shared" si="61"/>
        <v/>
      </c>
      <c r="P130" s="30" t="str">
        <f t="shared" si="62"/>
        <v/>
      </c>
      <c r="Q130" s="27" t="str">
        <f t="shared" si="29"/>
        <v/>
      </c>
      <c r="R130" s="29" t="str">
        <f t="shared" si="30"/>
        <v/>
      </c>
      <c r="S130" s="29" t="str">
        <f t="shared" si="31"/>
        <v/>
      </c>
      <c r="T130" s="30" t="str">
        <f t="shared" si="32"/>
        <v/>
      </c>
      <c r="U130" s="27">
        <f t="shared" si="33"/>
        <v>0</v>
      </c>
      <c r="V130" s="28">
        <f t="shared" si="50"/>
        <v>0</v>
      </c>
      <c r="W130" s="28">
        <f t="shared" si="50"/>
        <v>0</v>
      </c>
      <c r="X130" s="29">
        <f t="shared" si="35"/>
        <v>0</v>
      </c>
      <c r="Y130" s="29">
        <f t="shared" si="36"/>
        <v>0</v>
      </c>
      <c r="Z130" s="31">
        <f t="shared" si="37"/>
        <v>0</v>
      </c>
      <c r="AA130" s="28"/>
      <c r="AB130" s="28"/>
      <c r="AO130" s="28"/>
    </row>
    <row r="131" spans="1:50">
      <c r="A131"/>
      <c r="B131"/>
      <c r="C131"/>
      <c r="D131"/>
      <c r="E131"/>
      <c r="F131"/>
      <c r="G131"/>
      <c r="H131"/>
      <c r="I131"/>
      <c r="J131"/>
      <c r="M131" s="27" t="str">
        <f t="shared" si="59"/>
        <v/>
      </c>
      <c r="N131" s="29" t="str">
        <f t="shared" si="60"/>
        <v/>
      </c>
      <c r="O131" s="29" t="str">
        <f t="shared" si="61"/>
        <v/>
      </c>
      <c r="P131" s="30" t="str">
        <f t="shared" si="62"/>
        <v/>
      </c>
      <c r="Q131" s="27" t="str">
        <f t="shared" si="29"/>
        <v/>
      </c>
      <c r="R131" s="29" t="str">
        <f t="shared" si="30"/>
        <v/>
      </c>
      <c r="S131" s="29" t="str">
        <f t="shared" si="31"/>
        <v/>
      </c>
      <c r="T131" s="30" t="str">
        <f t="shared" si="32"/>
        <v/>
      </c>
      <c r="U131" s="27">
        <f t="shared" si="33"/>
        <v>0</v>
      </c>
      <c r="V131" s="28">
        <f t="shared" si="50"/>
        <v>0</v>
      </c>
      <c r="W131" s="28">
        <f t="shared" si="50"/>
        <v>0</v>
      </c>
      <c r="X131" s="29">
        <f t="shared" si="35"/>
        <v>0</v>
      </c>
      <c r="Y131" s="29">
        <f t="shared" si="36"/>
        <v>0</v>
      </c>
      <c r="Z131" s="31">
        <f t="shared" si="37"/>
        <v>0</v>
      </c>
      <c r="AA131" s="28"/>
      <c r="AB131" s="28"/>
      <c r="AO131" s="28"/>
    </row>
    <row r="132" spans="1:50">
      <c r="A132"/>
      <c r="B132"/>
      <c r="C132"/>
      <c r="D132"/>
      <c r="E132"/>
      <c r="F132"/>
      <c r="G132"/>
      <c r="H132"/>
      <c r="I132"/>
      <c r="J132"/>
      <c r="M132" s="27" t="str">
        <f t="shared" si="59"/>
        <v/>
      </c>
      <c r="N132" s="29" t="str">
        <f t="shared" si="60"/>
        <v/>
      </c>
      <c r="O132" s="29" t="str">
        <f t="shared" si="61"/>
        <v/>
      </c>
      <c r="P132" s="30" t="str">
        <f t="shared" si="62"/>
        <v/>
      </c>
      <c r="Q132" s="27" t="str">
        <f t="shared" si="29"/>
        <v/>
      </c>
      <c r="R132" s="29" t="str">
        <f t="shared" si="30"/>
        <v/>
      </c>
      <c r="S132" s="29" t="str">
        <f t="shared" si="31"/>
        <v/>
      </c>
      <c r="T132" s="30" t="str">
        <f t="shared" si="32"/>
        <v/>
      </c>
      <c r="U132" s="27">
        <f t="shared" si="33"/>
        <v>0</v>
      </c>
      <c r="V132" s="28">
        <f t="shared" si="50"/>
        <v>0</v>
      </c>
      <c r="W132" s="28">
        <f t="shared" si="50"/>
        <v>0</v>
      </c>
      <c r="X132" s="29">
        <f t="shared" si="35"/>
        <v>0</v>
      </c>
      <c r="Y132" s="29">
        <f t="shared" si="36"/>
        <v>0</v>
      </c>
      <c r="Z132" s="31">
        <f t="shared" si="37"/>
        <v>0</v>
      </c>
      <c r="AA132" s="28"/>
      <c r="AB132" s="28"/>
      <c r="AO132" s="28"/>
    </row>
    <row r="133" spans="1:50">
      <c r="A133"/>
      <c r="B133"/>
      <c r="C133"/>
      <c r="D133"/>
      <c r="E133"/>
      <c r="F133"/>
      <c r="G133"/>
      <c r="H133"/>
      <c r="I133"/>
      <c r="J133"/>
      <c r="M133" s="27" t="str">
        <f t="shared" si="59"/>
        <v/>
      </c>
      <c r="N133" s="29" t="str">
        <f t="shared" si="60"/>
        <v/>
      </c>
      <c r="O133" s="29" t="str">
        <f t="shared" si="61"/>
        <v/>
      </c>
      <c r="P133" s="30" t="str">
        <f t="shared" si="62"/>
        <v/>
      </c>
      <c r="Q133" s="27" t="str">
        <f t="shared" si="29"/>
        <v/>
      </c>
      <c r="R133" s="29" t="str">
        <f t="shared" si="30"/>
        <v/>
      </c>
      <c r="S133" s="29" t="str">
        <f t="shared" si="31"/>
        <v/>
      </c>
      <c r="T133" s="30" t="str">
        <f t="shared" si="32"/>
        <v/>
      </c>
      <c r="U133" s="27">
        <f t="shared" si="33"/>
        <v>0</v>
      </c>
      <c r="V133" s="28">
        <f t="shared" si="50"/>
        <v>0</v>
      </c>
      <c r="W133" s="28">
        <f t="shared" si="50"/>
        <v>0</v>
      </c>
      <c r="X133" s="29">
        <f t="shared" si="35"/>
        <v>0</v>
      </c>
      <c r="Y133" s="29">
        <f t="shared" si="36"/>
        <v>0</v>
      </c>
      <c r="Z133" s="31">
        <f t="shared" si="37"/>
        <v>0</v>
      </c>
      <c r="AA133" s="28"/>
      <c r="AB133" s="28"/>
      <c r="AO133" s="28"/>
    </row>
    <row r="134" spans="1:50">
      <c r="A134"/>
      <c r="B134"/>
      <c r="C134"/>
      <c r="D134"/>
      <c r="E134"/>
      <c r="F134"/>
      <c r="G134"/>
      <c r="H134"/>
      <c r="I134"/>
      <c r="J134"/>
      <c r="M134" s="27" t="str">
        <f t="shared" si="59"/>
        <v/>
      </c>
      <c r="N134" s="29" t="str">
        <f t="shared" si="60"/>
        <v/>
      </c>
      <c r="O134" s="29" t="str">
        <f t="shared" si="61"/>
        <v/>
      </c>
      <c r="P134" s="30" t="str">
        <f t="shared" si="62"/>
        <v/>
      </c>
      <c r="Q134" s="27" t="str">
        <f t="shared" ref="Q134:Q167" si="63">IF(C134&lt;&gt;"",E134,"")</f>
        <v/>
      </c>
      <c r="R134" s="29" t="str">
        <f t="shared" ref="R134:R167" si="64">IF(C134&lt;&gt;"",F134,"")</f>
        <v/>
      </c>
      <c r="S134" s="29" t="str">
        <f t="shared" ref="S134:S167" si="65">IF(I134&lt;&gt;"",E134,"")</f>
        <v/>
      </c>
      <c r="T134" s="30" t="str">
        <f t="shared" ref="T134:T167" si="66">IF(I134&lt;&gt;"",F134,"")</f>
        <v/>
      </c>
      <c r="U134" s="27">
        <f t="shared" ref="U134:U167" si="67">+E134</f>
        <v>0</v>
      </c>
      <c r="V134" s="28">
        <f t="shared" ref="V134:W167" si="68">+C134+I134</f>
        <v>0</v>
      </c>
      <c r="W134" s="28">
        <f t="shared" si="68"/>
        <v>0</v>
      </c>
      <c r="X134" s="29">
        <f t="shared" ref="X134:X167" si="69">+F134</f>
        <v>0</v>
      </c>
      <c r="Y134" s="29">
        <f t="shared" ref="Y134:Y167" si="70">+D134+J134</f>
        <v>0</v>
      </c>
      <c r="Z134" s="31">
        <f t="shared" ref="Z134:Z167" si="71">+C134+I134</f>
        <v>0</v>
      </c>
      <c r="AA134" s="28"/>
      <c r="AB134" s="28"/>
      <c r="AO134" s="28"/>
    </row>
    <row r="135" spans="1:50">
      <c r="A135"/>
      <c r="B135"/>
      <c r="C135"/>
      <c r="D135"/>
      <c r="E135"/>
      <c r="F135"/>
      <c r="G135"/>
      <c r="H135"/>
      <c r="I135"/>
      <c r="J135"/>
      <c r="M135" s="27"/>
      <c r="N135" s="29"/>
      <c r="O135" s="29"/>
      <c r="P135" s="30"/>
      <c r="Q135" s="27" t="str">
        <f t="shared" si="63"/>
        <v/>
      </c>
      <c r="R135" s="29" t="str">
        <f t="shared" si="64"/>
        <v/>
      </c>
      <c r="S135" s="29" t="str">
        <f t="shared" si="65"/>
        <v/>
      </c>
      <c r="T135" s="30" t="str">
        <f t="shared" si="66"/>
        <v/>
      </c>
      <c r="U135" s="27">
        <f t="shared" si="67"/>
        <v>0</v>
      </c>
      <c r="V135" s="28">
        <f t="shared" si="68"/>
        <v>0</v>
      </c>
      <c r="W135" s="28">
        <f t="shared" si="68"/>
        <v>0</v>
      </c>
      <c r="X135" s="29">
        <f t="shared" si="69"/>
        <v>0</v>
      </c>
      <c r="Y135" s="29">
        <f t="shared" si="70"/>
        <v>0</v>
      </c>
      <c r="Z135" s="31">
        <f t="shared" si="71"/>
        <v>0</v>
      </c>
      <c r="AA135" s="28"/>
      <c r="AB135" s="28"/>
      <c r="AO135" s="28"/>
    </row>
    <row r="136" spans="1:50">
      <c r="A136"/>
      <c r="B136"/>
      <c r="C136"/>
      <c r="D136"/>
      <c r="E136"/>
      <c r="F136"/>
      <c r="G136"/>
      <c r="H136"/>
      <c r="I136"/>
      <c r="J136"/>
      <c r="K136" s="33"/>
      <c r="L136" s="33"/>
      <c r="M136" s="81"/>
      <c r="N136" s="80"/>
      <c r="O136" s="80"/>
      <c r="P136" s="79"/>
      <c r="Q136" s="27" t="str">
        <f t="shared" si="63"/>
        <v/>
      </c>
      <c r="R136" s="29" t="str">
        <f t="shared" si="64"/>
        <v/>
      </c>
      <c r="S136" s="29" t="str">
        <f t="shared" si="65"/>
        <v/>
      </c>
      <c r="T136" s="30" t="str">
        <f t="shared" si="66"/>
        <v/>
      </c>
      <c r="U136" s="27">
        <f t="shared" si="67"/>
        <v>0</v>
      </c>
      <c r="V136" s="28">
        <f t="shared" si="68"/>
        <v>0</v>
      </c>
      <c r="W136" s="28">
        <f t="shared" si="68"/>
        <v>0</v>
      </c>
      <c r="X136" s="29">
        <f t="shared" si="69"/>
        <v>0</v>
      </c>
      <c r="Y136" s="29">
        <f t="shared" si="70"/>
        <v>0</v>
      </c>
      <c r="Z136" s="31">
        <f t="shared" si="71"/>
        <v>0</v>
      </c>
      <c r="AA136" s="28"/>
      <c r="AB136" s="28"/>
      <c r="AO136" s="28"/>
    </row>
    <row r="137" spans="1:50">
      <c r="A137"/>
      <c r="B137"/>
      <c r="C137"/>
      <c r="D137"/>
      <c r="E137"/>
      <c r="F137"/>
      <c r="G137"/>
      <c r="H137"/>
      <c r="I137"/>
      <c r="J137"/>
      <c r="K137" s="33"/>
      <c r="L137" s="33"/>
      <c r="M137" s="81"/>
      <c r="N137" s="80"/>
      <c r="O137" s="80"/>
      <c r="P137" s="79"/>
      <c r="Q137" s="27" t="str">
        <f t="shared" si="63"/>
        <v/>
      </c>
      <c r="R137" s="29" t="str">
        <f t="shared" si="64"/>
        <v/>
      </c>
      <c r="S137" s="29" t="str">
        <f t="shared" si="65"/>
        <v/>
      </c>
      <c r="T137" s="30" t="str">
        <f t="shared" si="66"/>
        <v/>
      </c>
      <c r="U137" s="27">
        <f t="shared" si="67"/>
        <v>0</v>
      </c>
      <c r="V137" s="28">
        <f t="shared" si="68"/>
        <v>0</v>
      </c>
      <c r="W137" s="28">
        <f t="shared" si="68"/>
        <v>0</v>
      </c>
      <c r="X137" s="29">
        <f t="shared" si="69"/>
        <v>0</v>
      </c>
      <c r="Y137" s="29">
        <f t="shared" si="70"/>
        <v>0</v>
      </c>
      <c r="Z137" s="31">
        <f t="shared" si="71"/>
        <v>0</v>
      </c>
      <c r="AA137" s="28"/>
      <c r="AB137" s="28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28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>
      <c r="A138"/>
      <c r="B138"/>
      <c r="C138"/>
      <c r="D138"/>
      <c r="E138"/>
      <c r="F138"/>
      <c r="G138"/>
      <c r="H138"/>
      <c r="I138"/>
      <c r="J138"/>
      <c r="M138" s="27" t="str">
        <f t="shared" ref="M138:M145" si="72">IF(C138&lt;&gt;"",IF(C138&gt;D138,E138,IF(C138&lt;D138,F138,"isopalia")),"")</f>
        <v/>
      </c>
      <c r="N138" s="29" t="str">
        <f t="shared" ref="N138:N145" si="73">IF(C138&lt;&gt;"",IF(C138&lt;D138,E138,IF(C138&gt;D138,F138,"isopalia")),"")</f>
        <v/>
      </c>
      <c r="O138" s="29" t="str">
        <f t="shared" ref="O138:O145" si="74">IF(I138&lt;&gt;"",IF(I138&gt;J138,E138,IF(I138&lt;J138,F138,"isopalia")),"")</f>
        <v/>
      </c>
      <c r="P138" s="30" t="str">
        <f t="shared" ref="P138:P145" si="75">IF(I138&lt;&gt;"",IF(I138&lt;J138,E138,IF(I138&gt;J138,F138,"isopalia")),"")</f>
        <v/>
      </c>
      <c r="Q138" s="27" t="str">
        <f t="shared" si="63"/>
        <v/>
      </c>
      <c r="R138" s="29" t="str">
        <f t="shared" si="64"/>
        <v/>
      </c>
      <c r="S138" s="29" t="str">
        <f t="shared" si="65"/>
        <v/>
      </c>
      <c r="T138" s="30" t="str">
        <f t="shared" si="66"/>
        <v/>
      </c>
      <c r="U138" s="27">
        <f t="shared" si="67"/>
        <v>0</v>
      </c>
      <c r="V138" s="28">
        <f t="shared" si="68"/>
        <v>0</v>
      </c>
      <c r="W138" s="28">
        <f t="shared" si="68"/>
        <v>0</v>
      </c>
      <c r="X138" s="29">
        <f t="shared" si="69"/>
        <v>0</v>
      </c>
      <c r="Y138" s="29">
        <f t="shared" si="70"/>
        <v>0</v>
      </c>
      <c r="Z138" s="31">
        <f t="shared" si="71"/>
        <v>0</v>
      </c>
      <c r="AA138" s="28"/>
      <c r="AB138" s="28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28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>
      <c r="A139"/>
      <c r="B139"/>
      <c r="C139"/>
      <c r="D139"/>
      <c r="E139"/>
      <c r="F139"/>
      <c r="G139"/>
      <c r="H139"/>
      <c r="I139"/>
      <c r="J139"/>
      <c r="M139" s="27" t="str">
        <f t="shared" si="72"/>
        <v/>
      </c>
      <c r="N139" s="29" t="str">
        <f t="shared" si="73"/>
        <v/>
      </c>
      <c r="O139" s="29" t="str">
        <f t="shared" si="74"/>
        <v/>
      </c>
      <c r="P139" s="30" t="str">
        <f t="shared" si="75"/>
        <v/>
      </c>
      <c r="Q139" s="27" t="str">
        <f t="shared" si="63"/>
        <v/>
      </c>
      <c r="R139" s="29" t="str">
        <f t="shared" si="64"/>
        <v/>
      </c>
      <c r="S139" s="29" t="str">
        <f t="shared" si="65"/>
        <v/>
      </c>
      <c r="T139" s="30" t="str">
        <f t="shared" si="66"/>
        <v/>
      </c>
      <c r="U139" s="27">
        <f t="shared" si="67"/>
        <v>0</v>
      </c>
      <c r="V139" s="28">
        <f t="shared" si="68"/>
        <v>0</v>
      </c>
      <c r="W139" s="28">
        <f t="shared" si="68"/>
        <v>0</v>
      </c>
      <c r="X139" s="29">
        <f t="shared" si="69"/>
        <v>0</v>
      </c>
      <c r="Y139" s="29">
        <f t="shared" si="70"/>
        <v>0</v>
      </c>
      <c r="Z139" s="31">
        <f t="shared" si="71"/>
        <v>0</v>
      </c>
      <c r="AA139" s="28"/>
      <c r="AB139" s="28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28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>
      <c r="A140"/>
      <c r="B140"/>
      <c r="C140"/>
      <c r="D140"/>
      <c r="E140"/>
      <c r="F140"/>
      <c r="G140"/>
      <c r="H140"/>
      <c r="I140"/>
      <c r="J140"/>
      <c r="M140" s="27" t="str">
        <f t="shared" si="72"/>
        <v/>
      </c>
      <c r="N140" s="29" t="str">
        <f t="shared" si="73"/>
        <v/>
      </c>
      <c r="O140" s="29" t="str">
        <f t="shared" si="74"/>
        <v/>
      </c>
      <c r="P140" s="30" t="str">
        <f t="shared" si="75"/>
        <v/>
      </c>
      <c r="Q140" s="27" t="str">
        <f t="shared" si="63"/>
        <v/>
      </c>
      <c r="R140" s="29" t="str">
        <f t="shared" si="64"/>
        <v/>
      </c>
      <c r="S140" s="29" t="str">
        <f t="shared" si="65"/>
        <v/>
      </c>
      <c r="T140" s="30" t="str">
        <f t="shared" si="66"/>
        <v/>
      </c>
      <c r="U140" s="27">
        <f t="shared" si="67"/>
        <v>0</v>
      </c>
      <c r="V140" s="28">
        <f t="shared" si="68"/>
        <v>0</v>
      </c>
      <c r="W140" s="28">
        <f t="shared" si="68"/>
        <v>0</v>
      </c>
      <c r="X140" s="29">
        <f t="shared" si="69"/>
        <v>0</v>
      </c>
      <c r="Y140" s="29">
        <f t="shared" si="70"/>
        <v>0</v>
      </c>
      <c r="Z140" s="31">
        <f t="shared" si="71"/>
        <v>0</v>
      </c>
      <c r="AA140" s="28"/>
      <c r="AB140" s="28"/>
      <c r="AO140" s="28"/>
    </row>
    <row r="141" spans="1:50">
      <c r="A141"/>
      <c r="B141"/>
      <c r="C141"/>
      <c r="D141"/>
      <c r="E141"/>
      <c r="F141"/>
      <c r="G141"/>
      <c r="H141"/>
      <c r="I141"/>
      <c r="J141"/>
      <c r="M141" s="27" t="str">
        <f t="shared" si="72"/>
        <v/>
      </c>
      <c r="N141" s="29" t="str">
        <f t="shared" si="73"/>
        <v/>
      </c>
      <c r="O141" s="29" t="str">
        <f t="shared" si="74"/>
        <v/>
      </c>
      <c r="P141" s="30" t="str">
        <f t="shared" si="75"/>
        <v/>
      </c>
      <c r="Q141" s="27" t="str">
        <f t="shared" si="63"/>
        <v/>
      </c>
      <c r="R141" s="29" t="str">
        <f t="shared" si="64"/>
        <v/>
      </c>
      <c r="S141" s="29" t="str">
        <f t="shared" si="65"/>
        <v/>
      </c>
      <c r="T141" s="30" t="str">
        <f t="shared" si="66"/>
        <v/>
      </c>
      <c r="U141" s="27">
        <f t="shared" si="67"/>
        <v>0</v>
      </c>
      <c r="V141" s="28">
        <f t="shared" si="68"/>
        <v>0</v>
      </c>
      <c r="W141" s="28">
        <f t="shared" si="68"/>
        <v>0</v>
      </c>
      <c r="X141" s="29">
        <f t="shared" si="69"/>
        <v>0</v>
      </c>
      <c r="Y141" s="29">
        <f t="shared" si="70"/>
        <v>0</v>
      </c>
      <c r="Z141" s="31">
        <f t="shared" si="71"/>
        <v>0</v>
      </c>
      <c r="AA141" s="28"/>
      <c r="AB141" s="28"/>
      <c r="AO141" s="28"/>
    </row>
    <row r="142" spans="1:50">
      <c r="A142"/>
      <c r="B142"/>
      <c r="C142"/>
      <c r="D142"/>
      <c r="E142"/>
      <c r="F142"/>
      <c r="G142"/>
      <c r="H142"/>
      <c r="I142"/>
      <c r="J142"/>
      <c r="M142" s="27" t="str">
        <f t="shared" si="72"/>
        <v/>
      </c>
      <c r="N142" s="29" t="str">
        <f t="shared" si="73"/>
        <v/>
      </c>
      <c r="O142" s="29" t="str">
        <f t="shared" si="74"/>
        <v/>
      </c>
      <c r="P142" s="30" t="str">
        <f t="shared" si="75"/>
        <v/>
      </c>
      <c r="Q142" s="27" t="str">
        <f t="shared" si="63"/>
        <v/>
      </c>
      <c r="R142" s="29" t="str">
        <f t="shared" si="64"/>
        <v/>
      </c>
      <c r="S142" s="29" t="str">
        <f t="shared" si="65"/>
        <v/>
      </c>
      <c r="T142" s="30" t="str">
        <f t="shared" si="66"/>
        <v/>
      </c>
      <c r="U142" s="27">
        <f t="shared" si="67"/>
        <v>0</v>
      </c>
      <c r="V142" s="28">
        <f t="shared" si="68"/>
        <v>0</v>
      </c>
      <c r="W142" s="28">
        <f t="shared" si="68"/>
        <v>0</v>
      </c>
      <c r="X142" s="29">
        <f t="shared" si="69"/>
        <v>0</v>
      </c>
      <c r="Y142" s="29">
        <f t="shared" si="70"/>
        <v>0</v>
      </c>
      <c r="Z142" s="31">
        <f t="shared" si="71"/>
        <v>0</v>
      </c>
      <c r="AA142" s="28"/>
      <c r="AB142" s="28"/>
      <c r="AO142" s="28"/>
    </row>
    <row r="143" spans="1:50">
      <c r="A143"/>
      <c r="B143"/>
      <c r="C143"/>
      <c r="D143"/>
      <c r="E143"/>
      <c r="F143"/>
      <c r="G143"/>
      <c r="H143"/>
      <c r="I143"/>
      <c r="J143"/>
      <c r="M143" s="27" t="str">
        <f t="shared" si="72"/>
        <v/>
      </c>
      <c r="N143" s="29" t="str">
        <f t="shared" si="73"/>
        <v/>
      </c>
      <c r="O143" s="29" t="str">
        <f t="shared" si="74"/>
        <v/>
      </c>
      <c r="P143" s="30" t="str">
        <f t="shared" si="75"/>
        <v/>
      </c>
      <c r="Q143" s="27" t="str">
        <f t="shared" si="63"/>
        <v/>
      </c>
      <c r="R143" s="29" t="str">
        <f t="shared" si="64"/>
        <v/>
      </c>
      <c r="S143" s="29" t="str">
        <f t="shared" si="65"/>
        <v/>
      </c>
      <c r="T143" s="30" t="str">
        <f t="shared" si="66"/>
        <v/>
      </c>
      <c r="U143" s="27">
        <f t="shared" si="67"/>
        <v>0</v>
      </c>
      <c r="V143" s="28">
        <f t="shared" si="68"/>
        <v>0</v>
      </c>
      <c r="W143" s="28">
        <f t="shared" si="68"/>
        <v>0</v>
      </c>
      <c r="X143" s="29">
        <f t="shared" si="69"/>
        <v>0</v>
      </c>
      <c r="Y143" s="29">
        <f t="shared" si="70"/>
        <v>0</v>
      </c>
      <c r="Z143" s="31">
        <f t="shared" si="71"/>
        <v>0</v>
      </c>
      <c r="AA143" s="28"/>
      <c r="AB143" s="28"/>
      <c r="AO143" s="28"/>
    </row>
    <row r="144" spans="1:50">
      <c r="A144"/>
      <c r="B144"/>
      <c r="C144"/>
      <c r="D144"/>
      <c r="E144"/>
      <c r="F144"/>
      <c r="G144"/>
      <c r="H144"/>
      <c r="I144"/>
      <c r="J144"/>
      <c r="M144" s="27" t="str">
        <f t="shared" si="72"/>
        <v/>
      </c>
      <c r="N144" s="29" t="str">
        <f t="shared" si="73"/>
        <v/>
      </c>
      <c r="O144" s="29" t="str">
        <f t="shared" si="74"/>
        <v/>
      </c>
      <c r="P144" s="30" t="str">
        <f t="shared" si="75"/>
        <v/>
      </c>
      <c r="Q144" s="27" t="str">
        <f t="shared" si="63"/>
        <v/>
      </c>
      <c r="R144" s="29" t="str">
        <f t="shared" si="64"/>
        <v/>
      </c>
      <c r="S144" s="29" t="str">
        <f t="shared" si="65"/>
        <v/>
      </c>
      <c r="T144" s="30" t="str">
        <f t="shared" si="66"/>
        <v/>
      </c>
      <c r="U144" s="27">
        <f t="shared" si="67"/>
        <v>0</v>
      </c>
      <c r="V144" s="28">
        <f t="shared" si="68"/>
        <v>0</v>
      </c>
      <c r="W144" s="28">
        <f t="shared" si="68"/>
        <v>0</v>
      </c>
      <c r="X144" s="29">
        <f t="shared" si="69"/>
        <v>0</v>
      </c>
      <c r="Y144" s="29">
        <f t="shared" si="70"/>
        <v>0</v>
      </c>
      <c r="Z144" s="31">
        <f t="shared" si="71"/>
        <v>0</v>
      </c>
      <c r="AA144" s="28"/>
      <c r="AB144" s="28"/>
      <c r="AO144" s="28"/>
    </row>
    <row r="145" spans="13:41" customFormat="1">
      <c r="M145" s="27" t="str">
        <f t="shared" si="72"/>
        <v/>
      </c>
      <c r="N145" s="29" t="str">
        <f t="shared" si="73"/>
        <v/>
      </c>
      <c r="O145" s="29" t="str">
        <f t="shared" si="74"/>
        <v/>
      </c>
      <c r="P145" s="30" t="str">
        <f t="shared" si="75"/>
        <v/>
      </c>
      <c r="Q145" s="27" t="str">
        <f t="shared" si="63"/>
        <v/>
      </c>
      <c r="R145" s="29" t="str">
        <f t="shared" si="64"/>
        <v/>
      </c>
      <c r="S145" s="29" t="str">
        <f t="shared" si="65"/>
        <v/>
      </c>
      <c r="T145" s="30" t="str">
        <f t="shared" si="66"/>
        <v/>
      </c>
      <c r="U145" s="27">
        <f t="shared" si="67"/>
        <v>0</v>
      </c>
      <c r="V145" s="28">
        <f t="shared" si="68"/>
        <v>0</v>
      </c>
      <c r="W145" s="28">
        <f t="shared" si="68"/>
        <v>0</v>
      </c>
      <c r="X145" s="29">
        <f t="shared" si="69"/>
        <v>0</v>
      </c>
      <c r="Y145" s="29">
        <f t="shared" si="70"/>
        <v>0</v>
      </c>
      <c r="Z145" s="31">
        <f t="shared" si="71"/>
        <v>0</v>
      </c>
      <c r="AA145" s="28"/>
      <c r="AB145" s="28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28"/>
    </row>
    <row r="146" spans="13:41" customFormat="1">
      <c r="M146" s="27"/>
      <c r="N146" s="29"/>
      <c r="O146" s="29"/>
      <c r="P146" s="30"/>
      <c r="Q146" s="27" t="str">
        <f t="shared" si="63"/>
        <v/>
      </c>
      <c r="R146" s="29" t="str">
        <f t="shared" si="64"/>
        <v/>
      </c>
      <c r="S146" s="29" t="str">
        <f t="shared" si="65"/>
        <v/>
      </c>
      <c r="T146" s="30" t="str">
        <f t="shared" si="66"/>
        <v/>
      </c>
      <c r="U146" s="27">
        <f t="shared" si="67"/>
        <v>0</v>
      </c>
      <c r="V146" s="28">
        <f t="shared" si="68"/>
        <v>0</v>
      </c>
      <c r="W146" s="28">
        <f t="shared" si="68"/>
        <v>0</v>
      </c>
      <c r="X146" s="29">
        <f t="shared" si="69"/>
        <v>0</v>
      </c>
      <c r="Y146" s="29">
        <f t="shared" si="70"/>
        <v>0</v>
      </c>
      <c r="Z146" s="31">
        <f t="shared" si="71"/>
        <v>0</v>
      </c>
      <c r="AA146" s="28"/>
      <c r="AB146" s="28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28"/>
    </row>
    <row r="147" spans="13:41" customFormat="1">
      <c r="M147" s="27"/>
      <c r="N147" s="29"/>
      <c r="O147" s="29"/>
      <c r="P147" s="30"/>
      <c r="Q147" s="27" t="str">
        <f t="shared" si="63"/>
        <v/>
      </c>
      <c r="R147" s="29" t="str">
        <f t="shared" si="64"/>
        <v/>
      </c>
      <c r="S147" s="29" t="str">
        <f t="shared" si="65"/>
        <v/>
      </c>
      <c r="T147" s="30" t="str">
        <f t="shared" si="66"/>
        <v/>
      </c>
      <c r="U147" s="27">
        <f t="shared" si="67"/>
        <v>0</v>
      </c>
      <c r="V147" s="28">
        <f t="shared" si="68"/>
        <v>0</v>
      </c>
      <c r="W147" s="28">
        <f t="shared" si="68"/>
        <v>0</v>
      </c>
      <c r="X147" s="29">
        <f t="shared" si="69"/>
        <v>0</v>
      </c>
      <c r="Y147" s="29">
        <f t="shared" si="70"/>
        <v>0</v>
      </c>
      <c r="Z147" s="31">
        <f t="shared" si="71"/>
        <v>0</v>
      </c>
      <c r="AA147" s="28"/>
      <c r="AB147" s="28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28"/>
    </row>
    <row r="148" spans="13:41" customFormat="1">
      <c r="M148" s="27"/>
      <c r="N148" s="29"/>
      <c r="O148" s="29"/>
      <c r="P148" s="30"/>
      <c r="Q148" s="27" t="str">
        <f t="shared" si="63"/>
        <v/>
      </c>
      <c r="R148" s="29" t="str">
        <f t="shared" si="64"/>
        <v/>
      </c>
      <c r="S148" s="29" t="str">
        <f t="shared" si="65"/>
        <v/>
      </c>
      <c r="T148" s="30" t="str">
        <f t="shared" si="66"/>
        <v/>
      </c>
      <c r="U148" s="27">
        <f t="shared" si="67"/>
        <v>0</v>
      </c>
      <c r="V148" s="28">
        <f t="shared" si="68"/>
        <v>0</v>
      </c>
      <c r="W148" s="28">
        <f t="shared" si="68"/>
        <v>0</v>
      </c>
      <c r="X148" s="29">
        <f t="shared" si="69"/>
        <v>0</v>
      </c>
      <c r="Y148" s="29">
        <f t="shared" si="70"/>
        <v>0</v>
      </c>
      <c r="Z148" s="31">
        <f t="shared" si="71"/>
        <v>0</v>
      </c>
      <c r="AA148" s="28"/>
      <c r="AB148" s="28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28"/>
    </row>
    <row r="149" spans="13:41" customFormat="1">
      <c r="M149" s="27" t="str">
        <f t="shared" ref="M149:M156" si="76">IF(C149&lt;&gt;"",IF(C149&gt;D149,E149,IF(C149&lt;D149,F149,"isopalia")),"")</f>
        <v/>
      </c>
      <c r="N149" s="29" t="str">
        <f t="shared" ref="N149:N156" si="77">IF(C149&lt;&gt;"",IF(C149&lt;D149,E149,IF(C149&gt;D149,F149,"isopalia")),"")</f>
        <v/>
      </c>
      <c r="O149" s="29" t="str">
        <f t="shared" ref="O149:O156" si="78">IF(I149&lt;&gt;"",IF(I149&gt;J149,E149,IF(I149&lt;J149,F149,"isopalia")),"")</f>
        <v/>
      </c>
      <c r="P149" s="30" t="str">
        <f t="shared" ref="P149:P156" si="79">IF(I149&lt;&gt;"",IF(I149&lt;J149,E149,IF(I149&gt;J149,F149,"isopalia")),"")</f>
        <v/>
      </c>
      <c r="Q149" s="27" t="str">
        <f t="shared" si="63"/>
        <v/>
      </c>
      <c r="R149" s="29" t="str">
        <f t="shared" si="64"/>
        <v/>
      </c>
      <c r="S149" s="29" t="str">
        <f t="shared" si="65"/>
        <v/>
      </c>
      <c r="T149" s="30" t="str">
        <f t="shared" si="66"/>
        <v/>
      </c>
      <c r="U149" s="27">
        <f t="shared" si="67"/>
        <v>0</v>
      </c>
      <c r="V149" s="28">
        <f t="shared" si="68"/>
        <v>0</v>
      </c>
      <c r="W149" s="28">
        <f t="shared" si="68"/>
        <v>0</v>
      </c>
      <c r="X149" s="29">
        <f t="shared" si="69"/>
        <v>0</v>
      </c>
      <c r="Y149" s="29">
        <f t="shared" si="70"/>
        <v>0</v>
      </c>
      <c r="Z149" s="31">
        <f t="shared" si="71"/>
        <v>0</v>
      </c>
      <c r="AA149" s="28"/>
      <c r="AB149" s="28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28"/>
    </row>
    <row r="150" spans="13:41" customFormat="1">
      <c r="M150" s="27" t="str">
        <f t="shared" si="76"/>
        <v/>
      </c>
      <c r="N150" s="29" t="str">
        <f t="shared" si="77"/>
        <v/>
      </c>
      <c r="O150" s="29" t="str">
        <f t="shared" si="78"/>
        <v/>
      </c>
      <c r="P150" s="30" t="str">
        <f t="shared" si="79"/>
        <v/>
      </c>
      <c r="Q150" s="27" t="str">
        <f t="shared" si="63"/>
        <v/>
      </c>
      <c r="R150" s="29" t="str">
        <f t="shared" si="64"/>
        <v/>
      </c>
      <c r="S150" s="29" t="str">
        <f t="shared" si="65"/>
        <v/>
      </c>
      <c r="T150" s="30" t="str">
        <f t="shared" si="66"/>
        <v/>
      </c>
      <c r="U150" s="27">
        <f t="shared" si="67"/>
        <v>0</v>
      </c>
      <c r="V150" s="28">
        <f t="shared" si="68"/>
        <v>0</v>
      </c>
      <c r="W150" s="28">
        <f t="shared" si="68"/>
        <v>0</v>
      </c>
      <c r="X150" s="29">
        <f t="shared" si="69"/>
        <v>0</v>
      </c>
      <c r="Y150" s="29">
        <f t="shared" si="70"/>
        <v>0</v>
      </c>
      <c r="Z150" s="31">
        <f t="shared" si="71"/>
        <v>0</v>
      </c>
      <c r="AA150" s="28"/>
      <c r="AB150" s="28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28"/>
    </row>
    <row r="151" spans="13:41" customFormat="1">
      <c r="M151" s="27" t="str">
        <f t="shared" si="76"/>
        <v/>
      </c>
      <c r="N151" s="29" t="str">
        <f t="shared" si="77"/>
        <v/>
      </c>
      <c r="O151" s="29" t="str">
        <f t="shared" si="78"/>
        <v/>
      </c>
      <c r="P151" s="30" t="str">
        <f t="shared" si="79"/>
        <v/>
      </c>
      <c r="Q151" s="27" t="str">
        <f t="shared" si="63"/>
        <v/>
      </c>
      <c r="R151" s="29" t="str">
        <f t="shared" si="64"/>
        <v/>
      </c>
      <c r="S151" s="29" t="str">
        <f t="shared" si="65"/>
        <v/>
      </c>
      <c r="T151" s="30" t="str">
        <f t="shared" si="66"/>
        <v/>
      </c>
      <c r="U151" s="27">
        <f t="shared" si="67"/>
        <v>0</v>
      </c>
      <c r="V151" s="28">
        <f t="shared" si="68"/>
        <v>0</v>
      </c>
      <c r="W151" s="28">
        <f t="shared" si="68"/>
        <v>0</v>
      </c>
      <c r="X151" s="29">
        <f t="shared" si="69"/>
        <v>0</v>
      </c>
      <c r="Y151" s="29">
        <f t="shared" si="70"/>
        <v>0</v>
      </c>
      <c r="Z151" s="31">
        <f t="shared" si="71"/>
        <v>0</v>
      </c>
      <c r="AA151" s="28"/>
      <c r="AB151" s="28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28"/>
    </row>
    <row r="152" spans="13:41" customFormat="1">
      <c r="M152" s="27" t="str">
        <f t="shared" si="76"/>
        <v/>
      </c>
      <c r="N152" s="29" t="str">
        <f t="shared" si="77"/>
        <v/>
      </c>
      <c r="O152" s="29" t="str">
        <f t="shared" si="78"/>
        <v/>
      </c>
      <c r="P152" s="30" t="str">
        <f t="shared" si="79"/>
        <v/>
      </c>
      <c r="Q152" s="27" t="str">
        <f t="shared" si="63"/>
        <v/>
      </c>
      <c r="R152" s="29" t="str">
        <f t="shared" si="64"/>
        <v/>
      </c>
      <c r="S152" s="29" t="str">
        <f t="shared" si="65"/>
        <v/>
      </c>
      <c r="T152" s="30" t="str">
        <f t="shared" si="66"/>
        <v/>
      </c>
      <c r="U152" s="27">
        <f t="shared" si="67"/>
        <v>0</v>
      </c>
      <c r="V152" s="28">
        <f t="shared" si="68"/>
        <v>0</v>
      </c>
      <c r="W152" s="28">
        <f t="shared" si="68"/>
        <v>0</v>
      </c>
      <c r="X152" s="29">
        <f t="shared" si="69"/>
        <v>0</v>
      </c>
      <c r="Y152" s="29">
        <f t="shared" si="70"/>
        <v>0</v>
      </c>
      <c r="Z152" s="31">
        <f t="shared" si="71"/>
        <v>0</v>
      </c>
      <c r="AA152" s="28"/>
      <c r="AB152" s="28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28"/>
    </row>
    <row r="153" spans="13:41" customFormat="1">
      <c r="M153" s="27" t="str">
        <f t="shared" si="76"/>
        <v/>
      </c>
      <c r="N153" s="29" t="str">
        <f t="shared" si="77"/>
        <v/>
      </c>
      <c r="O153" s="29" t="str">
        <f t="shared" si="78"/>
        <v/>
      </c>
      <c r="P153" s="30" t="str">
        <f t="shared" si="79"/>
        <v/>
      </c>
      <c r="Q153" s="27" t="str">
        <f t="shared" si="63"/>
        <v/>
      </c>
      <c r="R153" s="29" t="str">
        <f t="shared" si="64"/>
        <v/>
      </c>
      <c r="S153" s="29" t="str">
        <f t="shared" si="65"/>
        <v/>
      </c>
      <c r="T153" s="30" t="str">
        <f t="shared" si="66"/>
        <v/>
      </c>
      <c r="U153" s="27">
        <f t="shared" si="67"/>
        <v>0</v>
      </c>
      <c r="V153" s="28">
        <f t="shared" si="68"/>
        <v>0</v>
      </c>
      <c r="W153" s="28">
        <f t="shared" si="68"/>
        <v>0</v>
      </c>
      <c r="X153" s="29">
        <f t="shared" si="69"/>
        <v>0</v>
      </c>
      <c r="Y153" s="29">
        <f t="shared" si="70"/>
        <v>0</v>
      </c>
      <c r="Z153" s="31">
        <f t="shared" si="71"/>
        <v>0</v>
      </c>
      <c r="AA153" s="28"/>
      <c r="AB153" s="28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28"/>
    </row>
    <row r="154" spans="13:41" customFormat="1">
      <c r="M154" s="27" t="str">
        <f t="shared" si="76"/>
        <v/>
      </c>
      <c r="N154" s="29" t="str">
        <f t="shared" si="77"/>
        <v/>
      </c>
      <c r="O154" s="29" t="str">
        <f t="shared" si="78"/>
        <v/>
      </c>
      <c r="P154" s="30" t="str">
        <f t="shared" si="79"/>
        <v/>
      </c>
      <c r="Q154" s="27" t="str">
        <f t="shared" si="63"/>
        <v/>
      </c>
      <c r="R154" s="29" t="str">
        <f t="shared" si="64"/>
        <v/>
      </c>
      <c r="S154" s="29" t="str">
        <f t="shared" si="65"/>
        <v/>
      </c>
      <c r="T154" s="30" t="str">
        <f t="shared" si="66"/>
        <v/>
      </c>
      <c r="U154" s="27">
        <f t="shared" si="67"/>
        <v>0</v>
      </c>
      <c r="V154" s="28">
        <f t="shared" si="68"/>
        <v>0</v>
      </c>
      <c r="W154" s="28">
        <f t="shared" si="68"/>
        <v>0</v>
      </c>
      <c r="X154" s="29">
        <f t="shared" si="69"/>
        <v>0</v>
      </c>
      <c r="Y154" s="29">
        <f t="shared" si="70"/>
        <v>0</v>
      </c>
      <c r="Z154" s="31">
        <f t="shared" si="71"/>
        <v>0</v>
      </c>
      <c r="AA154" s="28"/>
      <c r="AB154" s="28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28"/>
    </row>
    <row r="155" spans="13:41" customFormat="1">
      <c r="M155" s="27" t="str">
        <f t="shared" si="76"/>
        <v/>
      </c>
      <c r="N155" s="29" t="str">
        <f t="shared" si="77"/>
        <v/>
      </c>
      <c r="O155" s="29" t="str">
        <f t="shared" si="78"/>
        <v/>
      </c>
      <c r="P155" s="30" t="str">
        <f t="shared" si="79"/>
        <v/>
      </c>
      <c r="Q155" s="27" t="str">
        <f t="shared" si="63"/>
        <v/>
      </c>
      <c r="R155" s="29" t="str">
        <f t="shared" si="64"/>
        <v/>
      </c>
      <c r="S155" s="29" t="str">
        <f t="shared" si="65"/>
        <v/>
      </c>
      <c r="T155" s="30" t="str">
        <f t="shared" si="66"/>
        <v/>
      </c>
      <c r="U155" s="27">
        <f t="shared" si="67"/>
        <v>0</v>
      </c>
      <c r="V155" s="28">
        <f t="shared" si="68"/>
        <v>0</v>
      </c>
      <c r="W155" s="28">
        <f t="shared" si="68"/>
        <v>0</v>
      </c>
      <c r="X155" s="29">
        <f t="shared" si="69"/>
        <v>0</v>
      </c>
      <c r="Y155" s="29">
        <f t="shared" si="70"/>
        <v>0</v>
      </c>
      <c r="Z155" s="31">
        <f t="shared" si="71"/>
        <v>0</v>
      </c>
      <c r="AA155" s="28"/>
      <c r="AB155" s="28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28"/>
    </row>
    <row r="156" spans="13:41" customFormat="1">
      <c r="M156" s="27" t="str">
        <f t="shared" si="76"/>
        <v/>
      </c>
      <c r="N156" s="29" t="str">
        <f t="shared" si="77"/>
        <v/>
      </c>
      <c r="O156" s="29" t="str">
        <f t="shared" si="78"/>
        <v/>
      </c>
      <c r="P156" s="30" t="str">
        <f t="shared" si="79"/>
        <v/>
      </c>
      <c r="Q156" s="27" t="str">
        <f t="shared" si="63"/>
        <v/>
      </c>
      <c r="R156" s="29" t="str">
        <f t="shared" si="64"/>
        <v/>
      </c>
      <c r="S156" s="29" t="str">
        <f t="shared" si="65"/>
        <v/>
      </c>
      <c r="T156" s="30" t="str">
        <f t="shared" si="66"/>
        <v/>
      </c>
      <c r="U156" s="27">
        <f t="shared" si="67"/>
        <v>0</v>
      </c>
      <c r="V156" s="28">
        <f t="shared" si="68"/>
        <v>0</v>
      </c>
      <c r="W156" s="28">
        <f t="shared" si="68"/>
        <v>0</v>
      </c>
      <c r="X156" s="29">
        <f t="shared" si="69"/>
        <v>0</v>
      </c>
      <c r="Y156" s="29">
        <f t="shared" si="70"/>
        <v>0</v>
      </c>
      <c r="Z156" s="31">
        <f t="shared" si="71"/>
        <v>0</v>
      </c>
      <c r="AA156" s="28"/>
      <c r="AB156" s="28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28"/>
    </row>
    <row r="157" spans="13:41" customFormat="1">
      <c r="M157" s="27"/>
      <c r="N157" s="29"/>
      <c r="O157" s="29"/>
      <c r="P157" s="30"/>
      <c r="Q157" s="27" t="str">
        <f t="shared" si="63"/>
        <v/>
      </c>
      <c r="R157" s="29" t="str">
        <f t="shared" si="64"/>
        <v/>
      </c>
      <c r="S157" s="29" t="str">
        <f t="shared" si="65"/>
        <v/>
      </c>
      <c r="T157" s="30" t="str">
        <f t="shared" si="66"/>
        <v/>
      </c>
      <c r="U157" s="27">
        <f t="shared" si="67"/>
        <v>0</v>
      </c>
      <c r="V157" s="28">
        <f t="shared" si="68"/>
        <v>0</v>
      </c>
      <c r="W157" s="28">
        <f t="shared" si="68"/>
        <v>0</v>
      </c>
      <c r="X157" s="29">
        <f t="shared" si="69"/>
        <v>0</v>
      </c>
      <c r="Y157" s="29">
        <f t="shared" si="70"/>
        <v>0</v>
      </c>
      <c r="Z157" s="31">
        <f t="shared" si="71"/>
        <v>0</v>
      </c>
      <c r="AA157" s="28"/>
      <c r="AB157" s="28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28"/>
    </row>
    <row r="158" spans="13:41" customFormat="1">
      <c r="M158" s="27"/>
      <c r="N158" s="29"/>
      <c r="O158" s="29"/>
      <c r="P158" s="30"/>
      <c r="Q158" s="27" t="str">
        <f t="shared" si="63"/>
        <v/>
      </c>
      <c r="R158" s="29" t="str">
        <f t="shared" si="64"/>
        <v/>
      </c>
      <c r="S158" s="29" t="str">
        <f t="shared" si="65"/>
        <v/>
      </c>
      <c r="T158" s="30" t="str">
        <f t="shared" si="66"/>
        <v/>
      </c>
      <c r="U158" s="27">
        <f t="shared" si="67"/>
        <v>0</v>
      </c>
      <c r="V158" s="28">
        <f t="shared" si="68"/>
        <v>0</v>
      </c>
      <c r="W158" s="28">
        <f t="shared" si="68"/>
        <v>0</v>
      </c>
      <c r="X158" s="29">
        <f t="shared" si="69"/>
        <v>0</v>
      </c>
      <c r="Y158" s="29">
        <f t="shared" si="70"/>
        <v>0</v>
      </c>
      <c r="Z158" s="31">
        <f t="shared" si="71"/>
        <v>0</v>
      </c>
      <c r="AA158" s="28"/>
      <c r="AB158" s="28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28"/>
    </row>
    <row r="159" spans="13:41" customFormat="1">
      <c r="M159" s="27"/>
      <c r="N159" s="29"/>
      <c r="O159" s="29"/>
      <c r="P159" s="30"/>
      <c r="Q159" s="27" t="str">
        <f t="shared" si="63"/>
        <v/>
      </c>
      <c r="R159" s="29" t="str">
        <f t="shared" si="64"/>
        <v/>
      </c>
      <c r="S159" s="29" t="str">
        <f t="shared" si="65"/>
        <v/>
      </c>
      <c r="T159" s="30" t="str">
        <f t="shared" si="66"/>
        <v/>
      </c>
      <c r="U159" s="27">
        <f t="shared" si="67"/>
        <v>0</v>
      </c>
      <c r="V159" s="28">
        <f t="shared" si="68"/>
        <v>0</v>
      </c>
      <c r="W159" s="28">
        <f t="shared" si="68"/>
        <v>0</v>
      </c>
      <c r="X159" s="29">
        <f t="shared" si="69"/>
        <v>0</v>
      </c>
      <c r="Y159" s="29">
        <f t="shared" si="70"/>
        <v>0</v>
      </c>
      <c r="Z159" s="31">
        <f t="shared" si="71"/>
        <v>0</v>
      </c>
      <c r="AA159" s="28"/>
      <c r="AB159" s="28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28"/>
    </row>
    <row r="160" spans="13:41" customFormat="1">
      <c r="M160" s="27" t="str">
        <f t="shared" ref="M160:M167" si="80">IF(C160&lt;&gt;"",IF(C160&gt;D160,E160,IF(C160&lt;D160,F160,"isopalia")),"")</f>
        <v/>
      </c>
      <c r="N160" s="29" t="str">
        <f t="shared" ref="N160:N167" si="81">IF(C160&lt;&gt;"",IF(C160&lt;D160,E160,IF(C160&gt;D160,F160,"isopalia")),"")</f>
        <v/>
      </c>
      <c r="O160" s="29" t="str">
        <f t="shared" ref="O160:O167" si="82">IF(I160&lt;&gt;"",IF(I160&gt;J160,E160,IF(I160&lt;J160,F160,"isopalia")),"")</f>
        <v/>
      </c>
      <c r="P160" s="30" t="str">
        <f t="shared" ref="P160:P167" si="83">IF(I160&lt;&gt;"",IF(I160&lt;J160,E160,IF(I160&gt;J160,F160,"isopalia")),"")</f>
        <v/>
      </c>
      <c r="Q160" s="27" t="str">
        <f t="shared" si="63"/>
        <v/>
      </c>
      <c r="R160" s="29" t="str">
        <f t="shared" si="64"/>
        <v/>
      </c>
      <c r="S160" s="29" t="str">
        <f t="shared" si="65"/>
        <v/>
      </c>
      <c r="T160" s="30" t="str">
        <f t="shared" si="66"/>
        <v/>
      </c>
      <c r="U160" s="27">
        <f t="shared" si="67"/>
        <v>0</v>
      </c>
      <c r="V160" s="28">
        <f t="shared" si="68"/>
        <v>0</v>
      </c>
      <c r="W160" s="28">
        <f t="shared" si="68"/>
        <v>0</v>
      </c>
      <c r="X160" s="29">
        <f t="shared" si="69"/>
        <v>0</v>
      </c>
      <c r="Y160" s="29">
        <f t="shared" si="70"/>
        <v>0</v>
      </c>
      <c r="Z160" s="31">
        <f t="shared" si="71"/>
        <v>0</v>
      </c>
      <c r="AA160" s="28"/>
      <c r="AB160" s="28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28"/>
    </row>
    <row r="161" spans="13:41" customFormat="1">
      <c r="M161" s="27" t="str">
        <f t="shared" si="80"/>
        <v/>
      </c>
      <c r="N161" s="29" t="str">
        <f t="shared" si="81"/>
        <v/>
      </c>
      <c r="O161" s="29" t="str">
        <f t="shared" si="82"/>
        <v/>
      </c>
      <c r="P161" s="30" t="str">
        <f t="shared" si="83"/>
        <v/>
      </c>
      <c r="Q161" s="27" t="str">
        <f t="shared" si="63"/>
        <v/>
      </c>
      <c r="R161" s="29" t="str">
        <f t="shared" si="64"/>
        <v/>
      </c>
      <c r="S161" s="29" t="str">
        <f t="shared" si="65"/>
        <v/>
      </c>
      <c r="T161" s="30" t="str">
        <f t="shared" si="66"/>
        <v/>
      </c>
      <c r="U161" s="27">
        <f t="shared" si="67"/>
        <v>0</v>
      </c>
      <c r="V161" s="28">
        <f t="shared" si="68"/>
        <v>0</v>
      </c>
      <c r="W161" s="28">
        <f t="shared" si="68"/>
        <v>0</v>
      </c>
      <c r="X161" s="29">
        <f t="shared" si="69"/>
        <v>0</v>
      </c>
      <c r="Y161" s="29">
        <f t="shared" si="70"/>
        <v>0</v>
      </c>
      <c r="Z161" s="31">
        <f t="shared" si="71"/>
        <v>0</v>
      </c>
      <c r="AA161" s="28"/>
      <c r="AB161" s="28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28"/>
    </row>
    <row r="162" spans="13:41" customFormat="1">
      <c r="M162" s="27" t="str">
        <f t="shared" si="80"/>
        <v/>
      </c>
      <c r="N162" s="29" t="str">
        <f t="shared" si="81"/>
        <v/>
      </c>
      <c r="O162" s="29" t="str">
        <f t="shared" si="82"/>
        <v/>
      </c>
      <c r="P162" s="30" t="str">
        <f t="shared" si="83"/>
        <v/>
      </c>
      <c r="Q162" s="27" t="str">
        <f t="shared" si="63"/>
        <v/>
      </c>
      <c r="R162" s="29" t="str">
        <f t="shared" si="64"/>
        <v/>
      </c>
      <c r="S162" s="29" t="str">
        <f t="shared" si="65"/>
        <v/>
      </c>
      <c r="T162" s="30" t="str">
        <f t="shared" si="66"/>
        <v/>
      </c>
      <c r="U162" s="27">
        <f t="shared" si="67"/>
        <v>0</v>
      </c>
      <c r="V162" s="28">
        <f t="shared" si="68"/>
        <v>0</v>
      </c>
      <c r="W162" s="28">
        <f t="shared" si="68"/>
        <v>0</v>
      </c>
      <c r="X162" s="29">
        <f t="shared" si="69"/>
        <v>0</v>
      </c>
      <c r="Y162" s="29">
        <f t="shared" si="70"/>
        <v>0</v>
      </c>
      <c r="Z162" s="31">
        <f t="shared" si="71"/>
        <v>0</v>
      </c>
      <c r="AA162" s="28"/>
      <c r="AB162" s="28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28"/>
    </row>
    <row r="163" spans="13:41" customFormat="1">
      <c r="M163" s="27" t="str">
        <f t="shared" si="80"/>
        <v/>
      </c>
      <c r="N163" s="29" t="str">
        <f t="shared" si="81"/>
        <v/>
      </c>
      <c r="O163" s="29" t="str">
        <f t="shared" si="82"/>
        <v/>
      </c>
      <c r="P163" s="30" t="str">
        <f t="shared" si="83"/>
        <v/>
      </c>
      <c r="Q163" s="27" t="str">
        <f t="shared" si="63"/>
        <v/>
      </c>
      <c r="R163" s="29" t="str">
        <f t="shared" si="64"/>
        <v/>
      </c>
      <c r="S163" s="29" t="str">
        <f t="shared" si="65"/>
        <v/>
      </c>
      <c r="T163" s="30" t="str">
        <f t="shared" si="66"/>
        <v/>
      </c>
      <c r="U163" s="27">
        <f t="shared" si="67"/>
        <v>0</v>
      </c>
      <c r="V163" s="28">
        <f t="shared" si="68"/>
        <v>0</v>
      </c>
      <c r="W163" s="28">
        <f t="shared" si="68"/>
        <v>0</v>
      </c>
      <c r="X163" s="29">
        <f t="shared" si="69"/>
        <v>0</v>
      </c>
      <c r="Y163" s="29">
        <f t="shared" si="70"/>
        <v>0</v>
      </c>
      <c r="Z163" s="31">
        <f t="shared" si="71"/>
        <v>0</v>
      </c>
      <c r="AA163" s="28"/>
      <c r="AB163" s="28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28"/>
    </row>
    <row r="164" spans="13:41" customFormat="1">
      <c r="M164" s="27" t="str">
        <f t="shared" si="80"/>
        <v/>
      </c>
      <c r="N164" s="29" t="str">
        <f t="shared" si="81"/>
        <v/>
      </c>
      <c r="O164" s="29" t="str">
        <f t="shared" si="82"/>
        <v/>
      </c>
      <c r="P164" s="30" t="str">
        <f t="shared" si="83"/>
        <v/>
      </c>
      <c r="Q164" s="27" t="str">
        <f t="shared" si="63"/>
        <v/>
      </c>
      <c r="R164" s="29" t="str">
        <f t="shared" si="64"/>
        <v/>
      </c>
      <c r="S164" s="29" t="str">
        <f t="shared" si="65"/>
        <v/>
      </c>
      <c r="T164" s="30" t="str">
        <f t="shared" si="66"/>
        <v/>
      </c>
      <c r="U164" s="27">
        <f t="shared" si="67"/>
        <v>0</v>
      </c>
      <c r="V164" s="28">
        <f t="shared" si="68"/>
        <v>0</v>
      </c>
      <c r="W164" s="28">
        <f t="shared" si="68"/>
        <v>0</v>
      </c>
      <c r="X164" s="29">
        <f t="shared" si="69"/>
        <v>0</v>
      </c>
      <c r="Y164" s="29">
        <f t="shared" si="70"/>
        <v>0</v>
      </c>
      <c r="Z164" s="31">
        <f t="shared" si="71"/>
        <v>0</v>
      </c>
      <c r="AA164" s="28"/>
      <c r="AB164" s="28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28"/>
    </row>
    <row r="165" spans="13:41" customFormat="1">
      <c r="M165" s="27" t="str">
        <f t="shared" si="80"/>
        <v/>
      </c>
      <c r="N165" s="29" t="str">
        <f t="shared" si="81"/>
        <v/>
      </c>
      <c r="O165" s="29" t="str">
        <f t="shared" si="82"/>
        <v/>
      </c>
      <c r="P165" s="30" t="str">
        <f t="shared" si="83"/>
        <v/>
      </c>
      <c r="Q165" s="27" t="str">
        <f t="shared" si="63"/>
        <v/>
      </c>
      <c r="R165" s="29" t="str">
        <f t="shared" si="64"/>
        <v/>
      </c>
      <c r="S165" s="29" t="str">
        <f t="shared" si="65"/>
        <v/>
      </c>
      <c r="T165" s="30" t="str">
        <f t="shared" si="66"/>
        <v/>
      </c>
      <c r="U165" s="27">
        <f t="shared" si="67"/>
        <v>0</v>
      </c>
      <c r="V165" s="28">
        <f t="shared" si="68"/>
        <v>0</v>
      </c>
      <c r="W165" s="28">
        <f t="shared" si="68"/>
        <v>0</v>
      </c>
      <c r="X165" s="29">
        <f t="shared" si="69"/>
        <v>0</v>
      </c>
      <c r="Y165" s="29">
        <f t="shared" si="70"/>
        <v>0</v>
      </c>
      <c r="Z165" s="31">
        <f t="shared" si="71"/>
        <v>0</v>
      </c>
      <c r="AA165" s="28"/>
      <c r="AB165" s="28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28"/>
    </row>
    <row r="166" spans="13:41" customFormat="1">
      <c r="M166" s="27" t="str">
        <f t="shared" si="80"/>
        <v/>
      </c>
      <c r="N166" s="29" t="str">
        <f t="shared" si="81"/>
        <v/>
      </c>
      <c r="O166" s="29" t="str">
        <f t="shared" si="82"/>
        <v/>
      </c>
      <c r="P166" s="30" t="str">
        <f t="shared" si="83"/>
        <v/>
      </c>
      <c r="Q166" s="27" t="str">
        <f t="shared" si="63"/>
        <v/>
      </c>
      <c r="R166" s="29" t="str">
        <f t="shared" si="64"/>
        <v/>
      </c>
      <c r="S166" s="29" t="str">
        <f t="shared" si="65"/>
        <v/>
      </c>
      <c r="T166" s="30" t="str">
        <f t="shared" si="66"/>
        <v/>
      </c>
      <c r="U166" s="27">
        <f t="shared" si="67"/>
        <v>0</v>
      </c>
      <c r="V166" s="28">
        <f t="shared" si="68"/>
        <v>0</v>
      </c>
      <c r="W166" s="28">
        <f t="shared" si="68"/>
        <v>0</v>
      </c>
      <c r="X166" s="29">
        <f t="shared" si="69"/>
        <v>0</v>
      </c>
      <c r="Y166" s="29">
        <f t="shared" si="70"/>
        <v>0</v>
      </c>
      <c r="Z166" s="31">
        <f t="shared" si="71"/>
        <v>0</v>
      </c>
      <c r="AA166" s="28"/>
      <c r="AB166" s="28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28"/>
    </row>
    <row r="167" spans="13:41" customFormat="1" ht="13.8" thickBot="1">
      <c r="M167" s="61" t="str">
        <f t="shared" si="80"/>
        <v/>
      </c>
      <c r="N167" s="59" t="str">
        <f t="shared" si="81"/>
        <v/>
      </c>
      <c r="O167" s="59" t="str">
        <f t="shared" si="82"/>
        <v/>
      </c>
      <c r="P167" s="62" t="str">
        <f t="shared" si="83"/>
        <v/>
      </c>
      <c r="Q167" s="61" t="str">
        <f t="shared" si="63"/>
        <v/>
      </c>
      <c r="R167" s="59" t="str">
        <f t="shared" si="64"/>
        <v/>
      </c>
      <c r="S167" s="59" t="str">
        <f t="shared" si="65"/>
        <v/>
      </c>
      <c r="T167" s="62" t="str">
        <f t="shared" si="66"/>
        <v/>
      </c>
      <c r="U167" s="61">
        <f t="shared" si="67"/>
        <v>0</v>
      </c>
      <c r="V167" s="60">
        <f t="shared" si="68"/>
        <v>0</v>
      </c>
      <c r="W167" s="60">
        <f t="shared" si="68"/>
        <v>0</v>
      </c>
      <c r="X167" s="59">
        <f t="shared" si="69"/>
        <v>0</v>
      </c>
      <c r="Y167" s="59">
        <f t="shared" si="70"/>
        <v>0</v>
      </c>
      <c r="Z167" s="58">
        <f t="shared" si="71"/>
        <v>0</v>
      </c>
      <c r="AA167" s="28"/>
      <c r="AB167" s="28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28"/>
    </row>
    <row r="168" spans="13:41" customFormat="1">
      <c r="M168" s="4"/>
      <c r="N168" s="29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</row>
    <row r="169" spans="13:41" customFormat="1">
      <c r="M169" s="4"/>
      <c r="N169" s="29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</row>
    <row r="170" spans="13:41" customFormat="1">
      <c r="M170" s="4"/>
      <c r="N170" s="29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</row>
    <row r="171" spans="13:41" customFormat="1">
      <c r="M171" s="4"/>
      <c r="N171" s="29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</row>
    <row r="172" spans="13:41" customFormat="1">
      <c r="M172" s="4"/>
      <c r="N172" s="29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</row>
    <row r="173" spans="13:41" customFormat="1">
      <c r="M173" s="4"/>
      <c r="N173" s="29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</row>
    <row r="174" spans="13:41" customFormat="1">
      <c r="M174" s="4"/>
      <c r="N174" s="29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</row>
    <row r="175" spans="13:41" customFormat="1">
      <c r="M175" s="4"/>
      <c r="N175" s="29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</row>
    <row r="176" spans="13:41" customFormat="1">
      <c r="M176" s="4"/>
      <c r="N176" s="29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</row>
    <row r="177" spans="14:14" customFormat="1">
      <c r="N177" s="29"/>
    </row>
    <row r="178" spans="14:14" customFormat="1">
      <c r="N178" s="29"/>
    </row>
    <row r="179" spans="14:14" customFormat="1">
      <c r="N179" s="29"/>
    </row>
    <row r="180" spans="14:14" customFormat="1">
      <c r="N180" s="29"/>
    </row>
  </sheetData>
  <mergeCells count="3">
    <mergeCell ref="A1:J1"/>
    <mergeCell ref="AP1:AX1"/>
    <mergeCell ref="E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180"/>
  <sheetViews>
    <sheetView workbookViewId="0">
      <selection activeCell="C13" sqref="C13"/>
    </sheetView>
  </sheetViews>
  <sheetFormatPr defaultRowHeight="13.2"/>
  <cols>
    <col min="1" max="1" width="8.44140625" style="78" customWidth="1"/>
    <col min="2" max="2" width="5.6640625" style="4" customWidth="1"/>
    <col min="3" max="4" width="4.6640625" style="4" customWidth="1"/>
    <col min="5" max="5" width="20.44140625" style="4" customWidth="1"/>
    <col min="6" max="6" width="20.109375" style="4" customWidth="1"/>
    <col min="7" max="7" width="8.33203125" style="4" customWidth="1"/>
    <col min="8" max="8" width="5.6640625" style="4" customWidth="1"/>
    <col min="9" max="9" width="4.6640625" style="4" customWidth="1"/>
    <col min="10" max="10" width="4.88671875" style="4" customWidth="1"/>
    <col min="11" max="11" width="2.88671875" style="4" customWidth="1"/>
    <col min="12" max="12" width="4.109375" style="4" hidden="1" customWidth="1"/>
    <col min="13" max="26" width="10.6640625" style="4" hidden="1" customWidth="1"/>
    <col min="27" max="27" width="3.33203125" style="4" hidden="1" customWidth="1"/>
    <col min="28" max="28" width="7.44140625" style="4" hidden="1" customWidth="1"/>
    <col min="29" max="29" width="21.109375" hidden="1" customWidth="1"/>
    <col min="30" max="37" width="9.109375" style="4" hidden="1" customWidth="1"/>
    <col min="38" max="38" width="13.109375" style="4" hidden="1" customWidth="1"/>
    <col min="39" max="39" width="4.109375" style="4" customWidth="1"/>
    <col min="40" max="40" width="2.33203125" style="4" customWidth="1"/>
    <col min="41" max="41" width="5.88671875" style="4" bestFit="1" customWidth="1"/>
    <col min="42" max="42" width="23.5546875" style="4" customWidth="1"/>
    <col min="43" max="43" width="7.6640625" style="4" customWidth="1"/>
    <col min="44" max="44" width="8.6640625" style="4" customWidth="1"/>
    <col min="45" max="47" width="7.6640625" style="4" customWidth="1"/>
    <col min="48" max="50" width="6.6640625" style="4" customWidth="1"/>
    <col min="257" max="257" width="8.44140625" customWidth="1"/>
    <col min="258" max="258" width="5.6640625" customWidth="1"/>
    <col min="259" max="260" width="4.6640625" customWidth="1"/>
    <col min="261" max="261" width="22.6640625" customWidth="1"/>
    <col min="262" max="262" width="22.5546875" customWidth="1"/>
    <col min="263" max="263" width="8.33203125" customWidth="1"/>
    <col min="264" max="264" width="5.6640625" customWidth="1"/>
    <col min="265" max="265" width="4.6640625" customWidth="1"/>
    <col min="266" max="266" width="4.88671875" customWidth="1"/>
    <col min="267" max="267" width="2.88671875" customWidth="1"/>
    <col min="268" max="295" width="0" hidden="1" customWidth="1"/>
    <col min="296" max="296" width="2.33203125" customWidth="1"/>
    <col min="297" max="297" width="5.88671875" bestFit="1" customWidth="1"/>
    <col min="298" max="298" width="23.5546875" customWidth="1"/>
    <col min="299" max="299" width="7.6640625" customWidth="1"/>
    <col min="300" max="300" width="8.6640625" customWidth="1"/>
    <col min="301" max="303" width="7.6640625" customWidth="1"/>
    <col min="304" max="306" width="6.6640625" customWidth="1"/>
    <col min="513" max="513" width="8.44140625" customWidth="1"/>
    <col min="514" max="514" width="5.6640625" customWidth="1"/>
    <col min="515" max="516" width="4.6640625" customWidth="1"/>
    <col min="517" max="517" width="22.6640625" customWidth="1"/>
    <col min="518" max="518" width="22.5546875" customWidth="1"/>
    <col min="519" max="519" width="8.33203125" customWidth="1"/>
    <col min="520" max="520" width="5.6640625" customWidth="1"/>
    <col min="521" max="521" width="4.6640625" customWidth="1"/>
    <col min="522" max="522" width="4.88671875" customWidth="1"/>
    <col min="523" max="523" width="2.88671875" customWidth="1"/>
    <col min="524" max="551" width="0" hidden="1" customWidth="1"/>
    <col min="552" max="552" width="2.33203125" customWidth="1"/>
    <col min="553" max="553" width="5.88671875" bestFit="1" customWidth="1"/>
    <col min="554" max="554" width="23.5546875" customWidth="1"/>
    <col min="555" max="555" width="7.6640625" customWidth="1"/>
    <col min="556" max="556" width="8.6640625" customWidth="1"/>
    <col min="557" max="559" width="7.6640625" customWidth="1"/>
    <col min="560" max="562" width="6.6640625" customWidth="1"/>
    <col min="769" max="769" width="8.44140625" customWidth="1"/>
    <col min="770" max="770" width="5.6640625" customWidth="1"/>
    <col min="771" max="772" width="4.6640625" customWidth="1"/>
    <col min="773" max="773" width="22.6640625" customWidth="1"/>
    <col min="774" max="774" width="22.5546875" customWidth="1"/>
    <col min="775" max="775" width="8.33203125" customWidth="1"/>
    <col min="776" max="776" width="5.6640625" customWidth="1"/>
    <col min="777" max="777" width="4.6640625" customWidth="1"/>
    <col min="778" max="778" width="4.88671875" customWidth="1"/>
    <col min="779" max="779" width="2.88671875" customWidth="1"/>
    <col min="780" max="807" width="0" hidden="1" customWidth="1"/>
    <col min="808" max="808" width="2.33203125" customWidth="1"/>
    <col min="809" max="809" width="5.88671875" bestFit="1" customWidth="1"/>
    <col min="810" max="810" width="23.5546875" customWidth="1"/>
    <col min="811" max="811" width="7.6640625" customWidth="1"/>
    <col min="812" max="812" width="8.6640625" customWidth="1"/>
    <col min="813" max="815" width="7.6640625" customWidth="1"/>
    <col min="816" max="818" width="6.6640625" customWidth="1"/>
    <col min="1025" max="1025" width="8.44140625" customWidth="1"/>
    <col min="1026" max="1026" width="5.6640625" customWidth="1"/>
    <col min="1027" max="1028" width="4.6640625" customWidth="1"/>
    <col min="1029" max="1029" width="22.6640625" customWidth="1"/>
    <col min="1030" max="1030" width="22.5546875" customWidth="1"/>
    <col min="1031" max="1031" width="8.33203125" customWidth="1"/>
    <col min="1032" max="1032" width="5.6640625" customWidth="1"/>
    <col min="1033" max="1033" width="4.6640625" customWidth="1"/>
    <col min="1034" max="1034" width="4.88671875" customWidth="1"/>
    <col min="1035" max="1035" width="2.88671875" customWidth="1"/>
    <col min="1036" max="1063" width="0" hidden="1" customWidth="1"/>
    <col min="1064" max="1064" width="2.33203125" customWidth="1"/>
    <col min="1065" max="1065" width="5.88671875" bestFit="1" customWidth="1"/>
    <col min="1066" max="1066" width="23.5546875" customWidth="1"/>
    <col min="1067" max="1067" width="7.6640625" customWidth="1"/>
    <col min="1068" max="1068" width="8.6640625" customWidth="1"/>
    <col min="1069" max="1071" width="7.6640625" customWidth="1"/>
    <col min="1072" max="1074" width="6.6640625" customWidth="1"/>
    <col min="1281" max="1281" width="8.44140625" customWidth="1"/>
    <col min="1282" max="1282" width="5.6640625" customWidth="1"/>
    <col min="1283" max="1284" width="4.6640625" customWidth="1"/>
    <col min="1285" max="1285" width="22.6640625" customWidth="1"/>
    <col min="1286" max="1286" width="22.5546875" customWidth="1"/>
    <col min="1287" max="1287" width="8.33203125" customWidth="1"/>
    <col min="1288" max="1288" width="5.6640625" customWidth="1"/>
    <col min="1289" max="1289" width="4.6640625" customWidth="1"/>
    <col min="1290" max="1290" width="4.88671875" customWidth="1"/>
    <col min="1291" max="1291" width="2.88671875" customWidth="1"/>
    <col min="1292" max="1319" width="0" hidden="1" customWidth="1"/>
    <col min="1320" max="1320" width="2.33203125" customWidth="1"/>
    <col min="1321" max="1321" width="5.88671875" bestFit="1" customWidth="1"/>
    <col min="1322" max="1322" width="23.5546875" customWidth="1"/>
    <col min="1323" max="1323" width="7.6640625" customWidth="1"/>
    <col min="1324" max="1324" width="8.6640625" customWidth="1"/>
    <col min="1325" max="1327" width="7.6640625" customWidth="1"/>
    <col min="1328" max="1330" width="6.6640625" customWidth="1"/>
    <col min="1537" max="1537" width="8.44140625" customWidth="1"/>
    <col min="1538" max="1538" width="5.6640625" customWidth="1"/>
    <col min="1539" max="1540" width="4.6640625" customWidth="1"/>
    <col min="1541" max="1541" width="22.6640625" customWidth="1"/>
    <col min="1542" max="1542" width="22.5546875" customWidth="1"/>
    <col min="1543" max="1543" width="8.33203125" customWidth="1"/>
    <col min="1544" max="1544" width="5.6640625" customWidth="1"/>
    <col min="1545" max="1545" width="4.6640625" customWidth="1"/>
    <col min="1546" max="1546" width="4.88671875" customWidth="1"/>
    <col min="1547" max="1547" width="2.88671875" customWidth="1"/>
    <col min="1548" max="1575" width="0" hidden="1" customWidth="1"/>
    <col min="1576" max="1576" width="2.33203125" customWidth="1"/>
    <col min="1577" max="1577" width="5.88671875" bestFit="1" customWidth="1"/>
    <col min="1578" max="1578" width="23.5546875" customWidth="1"/>
    <col min="1579" max="1579" width="7.6640625" customWidth="1"/>
    <col min="1580" max="1580" width="8.6640625" customWidth="1"/>
    <col min="1581" max="1583" width="7.6640625" customWidth="1"/>
    <col min="1584" max="1586" width="6.6640625" customWidth="1"/>
    <col min="1793" max="1793" width="8.44140625" customWidth="1"/>
    <col min="1794" max="1794" width="5.6640625" customWidth="1"/>
    <col min="1795" max="1796" width="4.6640625" customWidth="1"/>
    <col min="1797" max="1797" width="22.6640625" customWidth="1"/>
    <col min="1798" max="1798" width="22.5546875" customWidth="1"/>
    <col min="1799" max="1799" width="8.33203125" customWidth="1"/>
    <col min="1800" max="1800" width="5.6640625" customWidth="1"/>
    <col min="1801" max="1801" width="4.6640625" customWidth="1"/>
    <col min="1802" max="1802" width="4.88671875" customWidth="1"/>
    <col min="1803" max="1803" width="2.88671875" customWidth="1"/>
    <col min="1804" max="1831" width="0" hidden="1" customWidth="1"/>
    <col min="1832" max="1832" width="2.33203125" customWidth="1"/>
    <col min="1833" max="1833" width="5.88671875" bestFit="1" customWidth="1"/>
    <col min="1834" max="1834" width="23.5546875" customWidth="1"/>
    <col min="1835" max="1835" width="7.6640625" customWidth="1"/>
    <col min="1836" max="1836" width="8.6640625" customWidth="1"/>
    <col min="1837" max="1839" width="7.6640625" customWidth="1"/>
    <col min="1840" max="1842" width="6.6640625" customWidth="1"/>
    <col min="2049" max="2049" width="8.44140625" customWidth="1"/>
    <col min="2050" max="2050" width="5.6640625" customWidth="1"/>
    <col min="2051" max="2052" width="4.6640625" customWidth="1"/>
    <col min="2053" max="2053" width="22.6640625" customWidth="1"/>
    <col min="2054" max="2054" width="22.5546875" customWidth="1"/>
    <col min="2055" max="2055" width="8.33203125" customWidth="1"/>
    <col min="2056" max="2056" width="5.6640625" customWidth="1"/>
    <col min="2057" max="2057" width="4.6640625" customWidth="1"/>
    <col min="2058" max="2058" width="4.88671875" customWidth="1"/>
    <col min="2059" max="2059" width="2.88671875" customWidth="1"/>
    <col min="2060" max="2087" width="0" hidden="1" customWidth="1"/>
    <col min="2088" max="2088" width="2.33203125" customWidth="1"/>
    <col min="2089" max="2089" width="5.88671875" bestFit="1" customWidth="1"/>
    <col min="2090" max="2090" width="23.5546875" customWidth="1"/>
    <col min="2091" max="2091" width="7.6640625" customWidth="1"/>
    <col min="2092" max="2092" width="8.6640625" customWidth="1"/>
    <col min="2093" max="2095" width="7.6640625" customWidth="1"/>
    <col min="2096" max="2098" width="6.6640625" customWidth="1"/>
    <col min="2305" max="2305" width="8.44140625" customWidth="1"/>
    <col min="2306" max="2306" width="5.6640625" customWidth="1"/>
    <col min="2307" max="2308" width="4.6640625" customWidth="1"/>
    <col min="2309" max="2309" width="22.6640625" customWidth="1"/>
    <col min="2310" max="2310" width="22.5546875" customWidth="1"/>
    <col min="2311" max="2311" width="8.33203125" customWidth="1"/>
    <col min="2312" max="2312" width="5.6640625" customWidth="1"/>
    <col min="2313" max="2313" width="4.6640625" customWidth="1"/>
    <col min="2314" max="2314" width="4.88671875" customWidth="1"/>
    <col min="2315" max="2315" width="2.88671875" customWidth="1"/>
    <col min="2316" max="2343" width="0" hidden="1" customWidth="1"/>
    <col min="2344" max="2344" width="2.33203125" customWidth="1"/>
    <col min="2345" max="2345" width="5.88671875" bestFit="1" customWidth="1"/>
    <col min="2346" max="2346" width="23.5546875" customWidth="1"/>
    <col min="2347" max="2347" width="7.6640625" customWidth="1"/>
    <col min="2348" max="2348" width="8.6640625" customWidth="1"/>
    <col min="2349" max="2351" width="7.6640625" customWidth="1"/>
    <col min="2352" max="2354" width="6.6640625" customWidth="1"/>
    <col min="2561" max="2561" width="8.44140625" customWidth="1"/>
    <col min="2562" max="2562" width="5.6640625" customWidth="1"/>
    <col min="2563" max="2564" width="4.6640625" customWidth="1"/>
    <col min="2565" max="2565" width="22.6640625" customWidth="1"/>
    <col min="2566" max="2566" width="22.5546875" customWidth="1"/>
    <col min="2567" max="2567" width="8.33203125" customWidth="1"/>
    <col min="2568" max="2568" width="5.6640625" customWidth="1"/>
    <col min="2569" max="2569" width="4.6640625" customWidth="1"/>
    <col min="2570" max="2570" width="4.88671875" customWidth="1"/>
    <col min="2571" max="2571" width="2.88671875" customWidth="1"/>
    <col min="2572" max="2599" width="0" hidden="1" customWidth="1"/>
    <col min="2600" max="2600" width="2.33203125" customWidth="1"/>
    <col min="2601" max="2601" width="5.88671875" bestFit="1" customWidth="1"/>
    <col min="2602" max="2602" width="23.5546875" customWidth="1"/>
    <col min="2603" max="2603" width="7.6640625" customWidth="1"/>
    <col min="2604" max="2604" width="8.6640625" customWidth="1"/>
    <col min="2605" max="2607" width="7.6640625" customWidth="1"/>
    <col min="2608" max="2610" width="6.6640625" customWidth="1"/>
    <col min="2817" max="2817" width="8.44140625" customWidth="1"/>
    <col min="2818" max="2818" width="5.6640625" customWidth="1"/>
    <col min="2819" max="2820" width="4.6640625" customWidth="1"/>
    <col min="2821" max="2821" width="22.6640625" customWidth="1"/>
    <col min="2822" max="2822" width="22.5546875" customWidth="1"/>
    <col min="2823" max="2823" width="8.33203125" customWidth="1"/>
    <col min="2824" max="2824" width="5.6640625" customWidth="1"/>
    <col min="2825" max="2825" width="4.6640625" customWidth="1"/>
    <col min="2826" max="2826" width="4.88671875" customWidth="1"/>
    <col min="2827" max="2827" width="2.88671875" customWidth="1"/>
    <col min="2828" max="2855" width="0" hidden="1" customWidth="1"/>
    <col min="2856" max="2856" width="2.33203125" customWidth="1"/>
    <col min="2857" max="2857" width="5.88671875" bestFit="1" customWidth="1"/>
    <col min="2858" max="2858" width="23.5546875" customWidth="1"/>
    <col min="2859" max="2859" width="7.6640625" customWidth="1"/>
    <col min="2860" max="2860" width="8.6640625" customWidth="1"/>
    <col min="2861" max="2863" width="7.6640625" customWidth="1"/>
    <col min="2864" max="2866" width="6.6640625" customWidth="1"/>
    <col min="3073" max="3073" width="8.44140625" customWidth="1"/>
    <col min="3074" max="3074" width="5.6640625" customWidth="1"/>
    <col min="3075" max="3076" width="4.6640625" customWidth="1"/>
    <col min="3077" max="3077" width="22.6640625" customWidth="1"/>
    <col min="3078" max="3078" width="22.5546875" customWidth="1"/>
    <col min="3079" max="3079" width="8.33203125" customWidth="1"/>
    <col min="3080" max="3080" width="5.6640625" customWidth="1"/>
    <col min="3081" max="3081" width="4.6640625" customWidth="1"/>
    <col min="3082" max="3082" width="4.88671875" customWidth="1"/>
    <col min="3083" max="3083" width="2.88671875" customWidth="1"/>
    <col min="3084" max="3111" width="0" hidden="1" customWidth="1"/>
    <col min="3112" max="3112" width="2.33203125" customWidth="1"/>
    <col min="3113" max="3113" width="5.88671875" bestFit="1" customWidth="1"/>
    <col min="3114" max="3114" width="23.5546875" customWidth="1"/>
    <col min="3115" max="3115" width="7.6640625" customWidth="1"/>
    <col min="3116" max="3116" width="8.6640625" customWidth="1"/>
    <col min="3117" max="3119" width="7.6640625" customWidth="1"/>
    <col min="3120" max="3122" width="6.6640625" customWidth="1"/>
    <col min="3329" max="3329" width="8.44140625" customWidth="1"/>
    <col min="3330" max="3330" width="5.6640625" customWidth="1"/>
    <col min="3331" max="3332" width="4.6640625" customWidth="1"/>
    <col min="3333" max="3333" width="22.6640625" customWidth="1"/>
    <col min="3334" max="3334" width="22.5546875" customWidth="1"/>
    <col min="3335" max="3335" width="8.33203125" customWidth="1"/>
    <col min="3336" max="3336" width="5.6640625" customWidth="1"/>
    <col min="3337" max="3337" width="4.6640625" customWidth="1"/>
    <col min="3338" max="3338" width="4.88671875" customWidth="1"/>
    <col min="3339" max="3339" width="2.88671875" customWidth="1"/>
    <col min="3340" max="3367" width="0" hidden="1" customWidth="1"/>
    <col min="3368" max="3368" width="2.33203125" customWidth="1"/>
    <col min="3369" max="3369" width="5.88671875" bestFit="1" customWidth="1"/>
    <col min="3370" max="3370" width="23.5546875" customWidth="1"/>
    <col min="3371" max="3371" width="7.6640625" customWidth="1"/>
    <col min="3372" max="3372" width="8.6640625" customWidth="1"/>
    <col min="3373" max="3375" width="7.6640625" customWidth="1"/>
    <col min="3376" max="3378" width="6.6640625" customWidth="1"/>
    <col min="3585" max="3585" width="8.44140625" customWidth="1"/>
    <col min="3586" max="3586" width="5.6640625" customWidth="1"/>
    <col min="3587" max="3588" width="4.6640625" customWidth="1"/>
    <col min="3589" max="3589" width="22.6640625" customWidth="1"/>
    <col min="3590" max="3590" width="22.5546875" customWidth="1"/>
    <col min="3591" max="3591" width="8.33203125" customWidth="1"/>
    <col min="3592" max="3592" width="5.6640625" customWidth="1"/>
    <col min="3593" max="3593" width="4.6640625" customWidth="1"/>
    <col min="3594" max="3594" width="4.88671875" customWidth="1"/>
    <col min="3595" max="3595" width="2.88671875" customWidth="1"/>
    <col min="3596" max="3623" width="0" hidden="1" customWidth="1"/>
    <col min="3624" max="3624" width="2.33203125" customWidth="1"/>
    <col min="3625" max="3625" width="5.88671875" bestFit="1" customWidth="1"/>
    <col min="3626" max="3626" width="23.5546875" customWidth="1"/>
    <col min="3627" max="3627" width="7.6640625" customWidth="1"/>
    <col min="3628" max="3628" width="8.6640625" customWidth="1"/>
    <col min="3629" max="3631" width="7.6640625" customWidth="1"/>
    <col min="3632" max="3634" width="6.6640625" customWidth="1"/>
    <col min="3841" max="3841" width="8.44140625" customWidth="1"/>
    <col min="3842" max="3842" width="5.6640625" customWidth="1"/>
    <col min="3843" max="3844" width="4.6640625" customWidth="1"/>
    <col min="3845" max="3845" width="22.6640625" customWidth="1"/>
    <col min="3846" max="3846" width="22.5546875" customWidth="1"/>
    <col min="3847" max="3847" width="8.33203125" customWidth="1"/>
    <col min="3848" max="3848" width="5.6640625" customWidth="1"/>
    <col min="3849" max="3849" width="4.6640625" customWidth="1"/>
    <col min="3850" max="3850" width="4.88671875" customWidth="1"/>
    <col min="3851" max="3851" width="2.88671875" customWidth="1"/>
    <col min="3852" max="3879" width="0" hidden="1" customWidth="1"/>
    <col min="3880" max="3880" width="2.33203125" customWidth="1"/>
    <col min="3881" max="3881" width="5.88671875" bestFit="1" customWidth="1"/>
    <col min="3882" max="3882" width="23.5546875" customWidth="1"/>
    <col min="3883" max="3883" width="7.6640625" customWidth="1"/>
    <col min="3884" max="3884" width="8.6640625" customWidth="1"/>
    <col min="3885" max="3887" width="7.6640625" customWidth="1"/>
    <col min="3888" max="3890" width="6.6640625" customWidth="1"/>
    <col min="4097" max="4097" width="8.44140625" customWidth="1"/>
    <col min="4098" max="4098" width="5.6640625" customWidth="1"/>
    <col min="4099" max="4100" width="4.6640625" customWidth="1"/>
    <col min="4101" max="4101" width="22.6640625" customWidth="1"/>
    <col min="4102" max="4102" width="22.5546875" customWidth="1"/>
    <col min="4103" max="4103" width="8.33203125" customWidth="1"/>
    <col min="4104" max="4104" width="5.6640625" customWidth="1"/>
    <col min="4105" max="4105" width="4.6640625" customWidth="1"/>
    <col min="4106" max="4106" width="4.88671875" customWidth="1"/>
    <col min="4107" max="4107" width="2.88671875" customWidth="1"/>
    <col min="4108" max="4135" width="0" hidden="1" customWidth="1"/>
    <col min="4136" max="4136" width="2.33203125" customWidth="1"/>
    <col min="4137" max="4137" width="5.88671875" bestFit="1" customWidth="1"/>
    <col min="4138" max="4138" width="23.5546875" customWidth="1"/>
    <col min="4139" max="4139" width="7.6640625" customWidth="1"/>
    <col min="4140" max="4140" width="8.6640625" customWidth="1"/>
    <col min="4141" max="4143" width="7.6640625" customWidth="1"/>
    <col min="4144" max="4146" width="6.6640625" customWidth="1"/>
    <col min="4353" max="4353" width="8.44140625" customWidth="1"/>
    <col min="4354" max="4354" width="5.6640625" customWidth="1"/>
    <col min="4355" max="4356" width="4.6640625" customWidth="1"/>
    <col min="4357" max="4357" width="22.6640625" customWidth="1"/>
    <col min="4358" max="4358" width="22.5546875" customWidth="1"/>
    <col min="4359" max="4359" width="8.33203125" customWidth="1"/>
    <col min="4360" max="4360" width="5.6640625" customWidth="1"/>
    <col min="4361" max="4361" width="4.6640625" customWidth="1"/>
    <col min="4362" max="4362" width="4.88671875" customWidth="1"/>
    <col min="4363" max="4363" width="2.88671875" customWidth="1"/>
    <col min="4364" max="4391" width="0" hidden="1" customWidth="1"/>
    <col min="4392" max="4392" width="2.33203125" customWidth="1"/>
    <col min="4393" max="4393" width="5.88671875" bestFit="1" customWidth="1"/>
    <col min="4394" max="4394" width="23.5546875" customWidth="1"/>
    <col min="4395" max="4395" width="7.6640625" customWidth="1"/>
    <col min="4396" max="4396" width="8.6640625" customWidth="1"/>
    <col min="4397" max="4399" width="7.6640625" customWidth="1"/>
    <col min="4400" max="4402" width="6.6640625" customWidth="1"/>
    <col min="4609" max="4609" width="8.44140625" customWidth="1"/>
    <col min="4610" max="4610" width="5.6640625" customWidth="1"/>
    <col min="4611" max="4612" width="4.6640625" customWidth="1"/>
    <col min="4613" max="4613" width="22.6640625" customWidth="1"/>
    <col min="4614" max="4614" width="22.5546875" customWidth="1"/>
    <col min="4615" max="4615" width="8.33203125" customWidth="1"/>
    <col min="4616" max="4616" width="5.6640625" customWidth="1"/>
    <col min="4617" max="4617" width="4.6640625" customWidth="1"/>
    <col min="4618" max="4618" width="4.88671875" customWidth="1"/>
    <col min="4619" max="4619" width="2.88671875" customWidth="1"/>
    <col min="4620" max="4647" width="0" hidden="1" customWidth="1"/>
    <col min="4648" max="4648" width="2.33203125" customWidth="1"/>
    <col min="4649" max="4649" width="5.88671875" bestFit="1" customWidth="1"/>
    <col min="4650" max="4650" width="23.5546875" customWidth="1"/>
    <col min="4651" max="4651" width="7.6640625" customWidth="1"/>
    <col min="4652" max="4652" width="8.6640625" customWidth="1"/>
    <col min="4653" max="4655" width="7.6640625" customWidth="1"/>
    <col min="4656" max="4658" width="6.6640625" customWidth="1"/>
    <col min="4865" max="4865" width="8.44140625" customWidth="1"/>
    <col min="4866" max="4866" width="5.6640625" customWidth="1"/>
    <col min="4867" max="4868" width="4.6640625" customWidth="1"/>
    <col min="4869" max="4869" width="22.6640625" customWidth="1"/>
    <col min="4870" max="4870" width="22.5546875" customWidth="1"/>
    <col min="4871" max="4871" width="8.33203125" customWidth="1"/>
    <col min="4872" max="4872" width="5.6640625" customWidth="1"/>
    <col min="4873" max="4873" width="4.6640625" customWidth="1"/>
    <col min="4874" max="4874" width="4.88671875" customWidth="1"/>
    <col min="4875" max="4875" width="2.88671875" customWidth="1"/>
    <col min="4876" max="4903" width="0" hidden="1" customWidth="1"/>
    <col min="4904" max="4904" width="2.33203125" customWidth="1"/>
    <col min="4905" max="4905" width="5.88671875" bestFit="1" customWidth="1"/>
    <col min="4906" max="4906" width="23.5546875" customWidth="1"/>
    <col min="4907" max="4907" width="7.6640625" customWidth="1"/>
    <col min="4908" max="4908" width="8.6640625" customWidth="1"/>
    <col min="4909" max="4911" width="7.6640625" customWidth="1"/>
    <col min="4912" max="4914" width="6.6640625" customWidth="1"/>
    <col min="5121" max="5121" width="8.44140625" customWidth="1"/>
    <col min="5122" max="5122" width="5.6640625" customWidth="1"/>
    <col min="5123" max="5124" width="4.6640625" customWidth="1"/>
    <col min="5125" max="5125" width="22.6640625" customWidth="1"/>
    <col min="5126" max="5126" width="22.5546875" customWidth="1"/>
    <col min="5127" max="5127" width="8.33203125" customWidth="1"/>
    <col min="5128" max="5128" width="5.6640625" customWidth="1"/>
    <col min="5129" max="5129" width="4.6640625" customWidth="1"/>
    <col min="5130" max="5130" width="4.88671875" customWidth="1"/>
    <col min="5131" max="5131" width="2.88671875" customWidth="1"/>
    <col min="5132" max="5159" width="0" hidden="1" customWidth="1"/>
    <col min="5160" max="5160" width="2.33203125" customWidth="1"/>
    <col min="5161" max="5161" width="5.88671875" bestFit="1" customWidth="1"/>
    <col min="5162" max="5162" width="23.5546875" customWidth="1"/>
    <col min="5163" max="5163" width="7.6640625" customWidth="1"/>
    <col min="5164" max="5164" width="8.6640625" customWidth="1"/>
    <col min="5165" max="5167" width="7.6640625" customWidth="1"/>
    <col min="5168" max="5170" width="6.6640625" customWidth="1"/>
    <col min="5377" max="5377" width="8.44140625" customWidth="1"/>
    <col min="5378" max="5378" width="5.6640625" customWidth="1"/>
    <col min="5379" max="5380" width="4.6640625" customWidth="1"/>
    <col min="5381" max="5381" width="22.6640625" customWidth="1"/>
    <col min="5382" max="5382" width="22.5546875" customWidth="1"/>
    <col min="5383" max="5383" width="8.33203125" customWidth="1"/>
    <col min="5384" max="5384" width="5.6640625" customWidth="1"/>
    <col min="5385" max="5385" width="4.6640625" customWidth="1"/>
    <col min="5386" max="5386" width="4.88671875" customWidth="1"/>
    <col min="5387" max="5387" width="2.88671875" customWidth="1"/>
    <col min="5388" max="5415" width="0" hidden="1" customWidth="1"/>
    <col min="5416" max="5416" width="2.33203125" customWidth="1"/>
    <col min="5417" max="5417" width="5.88671875" bestFit="1" customWidth="1"/>
    <col min="5418" max="5418" width="23.5546875" customWidth="1"/>
    <col min="5419" max="5419" width="7.6640625" customWidth="1"/>
    <col min="5420" max="5420" width="8.6640625" customWidth="1"/>
    <col min="5421" max="5423" width="7.6640625" customWidth="1"/>
    <col min="5424" max="5426" width="6.6640625" customWidth="1"/>
    <col min="5633" max="5633" width="8.44140625" customWidth="1"/>
    <col min="5634" max="5634" width="5.6640625" customWidth="1"/>
    <col min="5635" max="5636" width="4.6640625" customWidth="1"/>
    <col min="5637" max="5637" width="22.6640625" customWidth="1"/>
    <col min="5638" max="5638" width="22.5546875" customWidth="1"/>
    <col min="5639" max="5639" width="8.33203125" customWidth="1"/>
    <col min="5640" max="5640" width="5.6640625" customWidth="1"/>
    <col min="5641" max="5641" width="4.6640625" customWidth="1"/>
    <col min="5642" max="5642" width="4.88671875" customWidth="1"/>
    <col min="5643" max="5643" width="2.88671875" customWidth="1"/>
    <col min="5644" max="5671" width="0" hidden="1" customWidth="1"/>
    <col min="5672" max="5672" width="2.33203125" customWidth="1"/>
    <col min="5673" max="5673" width="5.88671875" bestFit="1" customWidth="1"/>
    <col min="5674" max="5674" width="23.5546875" customWidth="1"/>
    <col min="5675" max="5675" width="7.6640625" customWidth="1"/>
    <col min="5676" max="5676" width="8.6640625" customWidth="1"/>
    <col min="5677" max="5679" width="7.6640625" customWidth="1"/>
    <col min="5680" max="5682" width="6.6640625" customWidth="1"/>
    <col min="5889" max="5889" width="8.44140625" customWidth="1"/>
    <col min="5890" max="5890" width="5.6640625" customWidth="1"/>
    <col min="5891" max="5892" width="4.6640625" customWidth="1"/>
    <col min="5893" max="5893" width="22.6640625" customWidth="1"/>
    <col min="5894" max="5894" width="22.5546875" customWidth="1"/>
    <col min="5895" max="5895" width="8.33203125" customWidth="1"/>
    <col min="5896" max="5896" width="5.6640625" customWidth="1"/>
    <col min="5897" max="5897" width="4.6640625" customWidth="1"/>
    <col min="5898" max="5898" width="4.88671875" customWidth="1"/>
    <col min="5899" max="5899" width="2.88671875" customWidth="1"/>
    <col min="5900" max="5927" width="0" hidden="1" customWidth="1"/>
    <col min="5928" max="5928" width="2.33203125" customWidth="1"/>
    <col min="5929" max="5929" width="5.88671875" bestFit="1" customWidth="1"/>
    <col min="5930" max="5930" width="23.5546875" customWidth="1"/>
    <col min="5931" max="5931" width="7.6640625" customWidth="1"/>
    <col min="5932" max="5932" width="8.6640625" customWidth="1"/>
    <col min="5933" max="5935" width="7.6640625" customWidth="1"/>
    <col min="5936" max="5938" width="6.6640625" customWidth="1"/>
    <col min="6145" max="6145" width="8.44140625" customWidth="1"/>
    <col min="6146" max="6146" width="5.6640625" customWidth="1"/>
    <col min="6147" max="6148" width="4.6640625" customWidth="1"/>
    <col min="6149" max="6149" width="22.6640625" customWidth="1"/>
    <col min="6150" max="6150" width="22.5546875" customWidth="1"/>
    <col min="6151" max="6151" width="8.33203125" customWidth="1"/>
    <col min="6152" max="6152" width="5.6640625" customWidth="1"/>
    <col min="6153" max="6153" width="4.6640625" customWidth="1"/>
    <col min="6154" max="6154" width="4.88671875" customWidth="1"/>
    <col min="6155" max="6155" width="2.88671875" customWidth="1"/>
    <col min="6156" max="6183" width="0" hidden="1" customWidth="1"/>
    <col min="6184" max="6184" width="2.33203125" customWidth="1"/>
    <col min="6185" max="6185" width="5.88671875" bestFit="1" customWidth="1"/>
    <col min="6186" max="6186" width="23.5546875" customWidth="1"/>
    <col min="6187" max="6187" width="7.6640625" customWidth="1"/>
    <col min="6188" max="6188" width="8.6640625" customWidth="1"/>
    <col min="6189" max="6191" width="7.6640625" customWidth="1"/>
    <col min="6192" max="6194" width="6.6640625" customWidth="1"/>
    <col min="6401" max="6401" width="8.44140625" customWidth="1"/>
    <col min="6402" max="6402" width="5.6640625" customWidth="1"/>
    <col min="6403" max="6404" width="4.6640625" customWidth="1"/>
    <col min="6405" max="6405" width="22.6640625" customWidth="1"/>
    <col min="6406" max="6406" width="22.5546875" customWidth="1"/>
    <col min="6407" max="6407" width="8.33203125" customWidth="1"/>
    <col min="6408" max="6408" width="5.6640625" customWidth="1"/>
    <col min="6409" max="6409" width="4.6640625" customWidth="1"/>
    <col min="6410" max="6410" width="4.88671875" customWidth="1"/>
    <col min="6411" max="6411" width="2.88671875" customWidth="1"/>
    <col min="6412" max="6439" width="0" hidden="1" customWidth="1"/>
    <col min="6440" max="6440" width="2.33203125" customWidth="1"/>
    <col min="6441" max="6441" width="5.88671875" bestFit="1" customWidth="1"/>
    <col min="6442" max="6442" width="23.5546875" customWidth="1"/>
    <col min="6443" max="6443" width="7.6640625" customWidth="1"/>
    <col min="6444" max="6444" width="8.6640625" customWidth="1"/>
    <col min="6445" max="6447" width="7.6640625" customWidth="1"/>
    <col min="6448" max="6450" width="6.6640625" customWidth="1"/>
    <col min="6657" max="6657" width="8.44140625" customWidth="1"/>
    <col min="6658" max="6658" width="5.6640625" customWidth="1"/>
    <col min="6659" max="6660" width="4.6640625" customWidth="1"/>
    <col min="6661" max="6661" width="22.6640625" customWidth="1"/>
    <col min="6662" max="6662" width="22.5546875" customWidth="1"/>
    <col min="6663" max="6663" width="8.33203125" customWidth="1"/>
    <col min="6664" max="6664" width="5.6640625" customWidth="1"/>
    <col min="6665" max="6665" width="4.6640625" customWidth="1"/>
    <col min="6666" max="6666" width="4.88671875" customWidth="1"/>
    <col min="6667" max="6667" width="2.88671875" customWidth="1"/>
    <col min="6668" max="6695" width="0" hidden="1" customWidth="1"/>
    <col min="6696" max="6696" width="2.33203125" customWidth="1"/>
    <col min="6697" max="6697" width="5.88671875" bestFit="1" customWidth="1"/>
    <col min="6698" max="6698" width="23.5546875" customWidth="1"/>
    <col min="6699" max="6699" width="7.6640625" customWidth="1"/>
    <col min="6700" max="6700" width="8.6640625" customWidth="1"/>
    <col min="6701" max="6703" width="7.6640625" customWidth="1"/>
    <col min="6704" max="6706" width="6.6640625" customWidth="1"/>
    <col min="6913" max="6913" width="8.44140625" customWidth="1"/>
    <col min="6914" max="6914" width="5.6640625" customWidth="1"/>
    <col min="6915" max="6916" width="4.6640625" customWidth="1"/>
    <col min="6917" max="6917" width="22.6640625" customWidth="1"/>
    <col min="6918" max="6918" width="22.5546875" customWidth="1"/>
    <col min="6919" max="6919" width="8.33203125" customWidth="1"/>
    <col min="6920" max="6920" width="5.6640625" customWidth="1"/>
    <col min="6921" max="6921" width="4.6640625" customWidth="1"/>
    <col min="6922" max="6922" width="4.88671875" customWidth="1"/>
    <col min="6923" max="6923" width="2.88671875" customWidth="1"/>
    <col min="6924" max="6951" width="0" hidden="1" customWidth="1"/>
    <col min="6952" max="6952" width="2.33203125" customWidth="1"/>
    <col min="6953" max="6953" width="5.88671875" bestFit="1" customWidth="1"/>
    <col min="6954" max="6954" width="23.5546875" customWidth="1"/>
    <col min="6955" max="6955" width="7.6640625" customWidth="1"/>
    <col min="6956" max="6956" width="8.6640625" customWidth="1"/>
    <col min="6957" max="6959" width="7.6640625" customWidth="1"/>
    <col min="6960" max="6962" width="6.6640625" customWidth="1"/>
    <col min="7169" max="7169" width="8.44140625" customWidth="1"/>
    <col min="7170" max="7170" width="5.6640625" customWidth="1"/>
    <col min="7171" max="7172" width="4.6640625" customWidth="1"/>
    <col min="7173" max="7173" width="22.6640625" customWidth="1"/>
    <col min="7174" max="7174" width="22.5546875" customWidth="1"/>
    <col min="7175" max="7175" width="8.33203125" customWidth="1"/>
    <col min="7176" max="7176" width="5.6640625" customWidth="1"/>
    <col min="7177" max="7177" width="4.6640625" customWidth="1"/>
    <col min="7178" max="7178" width="4.88671875" customWidth="1"/>
    <col min="7179" max="7179" width="2.88671875" customWidth="1"/>
    <col min="7180" max="7207" width="0" hidden="1" customWidth="1"/>
    <col min="7208" max="7208" width="2.33203125" customWidth="1"/>
    <col min="7209" max="7209" width="5.88671875" bestFit="1" customWidth="1"/>
    <col min="7210" max="7210" width="23.5546875" customWidth="1"/>
    <col min="7211" max="7211" width="7.6640625" customWidth="1"/>
    <col min="7212" max="7212" width="8.6640625" customWidth="1"/>
    <col min="7213" max="7215" width="7.6640625" customWidth="1"/>
    <col min="7216" max="7218" width="6.6640625" customWidth="1"/>
    <col min="7425" max="7425" width="8.44140625" customWidth="1"/>
    <col min="7426" max="7426" width="5.6640625" customWidth="1"/>
    <col min="7427" max="7428" width="4.6640625" customWidth="1"/>
    <col min="7429" max="7429" width="22.6640625" customWidth="1"/>
    <col min="7430" max="7430" width="22.5546875" customWidth="1"/>
    <col min="7431" max="7431" width="8.33203125" customWidth="1"/>
    <col min="7432" max="7432" width="5.6640625" customWidth="1"/>
    <col min="7433" max="7433" width="4.6640625" customWidth="1"/>
    <col min="7434" max="7434" width="4.88671875" customWidth="1"/>
    <col min="7435" max="7435" width="2.88671875" customWidth="1"/>
    <col min="7436" max="7463" width="0" hidden="1" customWidth="1"/>
    <col min="7464" max="7464" width="2.33203125" customWidth="1"/>
    <col min="7465" max="7465" width="5.88671875" bestFit="1" customWidth="1"/>
    <col min="7466" max="7466" width="23.5546875" customWidth="1"/>
    <col min="7467" max="7467" width="7.6640625" customWidth="1"/>
    <col min="7468" max="7468" width="8.6640625" customWidth="1"/>
    <col min="7469" max="7471" width="7.6640625" customWidth="1"/>
    <col min="7472" max="7474" width="6.6640625" customWidth="1"/>
    <col min="7681" max="7681" width="8.44140625" customWidth="1"/>
    <col min="7682" max="7682" width="5.6640625" customWidth="1"/>
    <col min="7683" max="7684" width="4.6640625" customWidth="1"/>
    <col min="7685" max="7685" width="22.6640625" customWidth="1"/>
    <col min="7686" max="7686" width="22.5546875" customWidth="1"/>
    <col min="7687" max="7687" width="8.33203125" customWidth="1"/>
    <col min="7688" max="7688" width="5.6640625" customWidth="1"/>
    <col min="7689" max="7689" width="4.6640625" customWidth="1"/>
    <col min="7690" max="7690" width="4.88671875" customWidth="1"/>
    <col min="7691" max="7691" width="2.88671875" customWidth="1"/>
    <col min="7692" max="7719" width="0" hidden="1" customWidth="1"/>
    <col min="7720" max="7720" width="2.33203125" customWidth="1"/>
    <col min="7721" max="7721" width="5.88671875" bestFit="1" customWidth="1"/>
    <col min="7722" max="7722" width="23.5546875" customWidth="1"/>
    <col min="7723" max="7723" width="7.6640625" customWidth="1"/>
    <col min="7724" max="7724" width="8.6640625" customWidth="1"/>
    <col min="7725" max="7727" width="7.6640625" customWidth="1"/>
    <col min="7728" max="7730" width="6.6640625" customWidth="1"/>
    <col min="7937" max="7937" width="8.44140625" customWidth="1"/>
    <col min="7938" max="7938" width="5.6640625" customWidth="1"/>
    <col min="7939" max="7940" width="4.6640625" customWidth="1"/>
    <col min="7941" max="7941" width="22.6640625" customWidth="1"/>
    <col min="7942" max="7942" width="22.5546875" customWidth="1"/>
    <col min="7943" max="7943" width="8.33203125" customWidth="1"/>
    <col min="7944" max="7944" width="5.6640625" customWidth="1"/>
    <col min="7945" max="7945" width="4.6640625" customWidth="1"/>
    <col min="7946" max="7946" width="4.88671875" customWidth="1"/>
    <col min="7947" max="7947" width="2.88671875" customWidth="1"/>
    <col min="7948" max="7975" width="0" hidden="1" customWidth="1"/>
    <col min="7976" max="7976" width="2.33203125" customWidth="1"/>
    <col min="7977" max="7977" width="5.88671875" bestFit="1" customWidth="1"/>
    <col min="7978" max="7978" width="23.5546875" customWidth="1"/>
    <col min="7979" max="7979" width="7.6640625" customWidth="1"/>
    <col min="7980" max="7980" width="8.6640625" customWidth="1"/>
    <col min="7981" max="7983" width="7.6640625" customWidth="1"/>
    <col min="7984" max="7986" width="6.6640625" customWidth="1"/>
    <col min="8193" max="8193" width="8.44140625" customWidth="1"/>
    <col min="8194" max="8194" width="5.6640625" customWidth="1"/>
    <col min="8195" max="8196" width="4.6640625" customWidth="1"/>
    <col min="8197" max="8197" width="22.6640625" customWidth="1"/>
    <col min="8198" max="8198" width="22.5546875" customWidth="1"/>
    <col min="8199" max="8199" width="8.33203125" customWidth="1"/>
    <col min="8200" max="8200" width="5.6640625" customWidth="1"/>
    <col min="8201" max="8201" width="4.6640625" customWidth="1"/>
    <col min="8202" max="8202" width="4.88671875" customWidth="1"/>
    <col min="8203" max="8203" width="2.88671875" customWidth="1"/>
    <col min="8204" max="8231" width="0" hidden="1" customWidth="1"/>
    <col min="8232" max="8232" width="2.33203125" customWidth="1"/>
    <col min="8233" max="8233" width="5.88671875" bestFit="1" customWidth="1"/>
    <col min="8234" max="8234" width="23.5546875" customWidth="1"/>
    <col min="8235" max="8235" width="7.6640625" customWidth="1"/>
    <col min="8236" max="8236" width="8.6640625" customWidth="1"/>
    <col min="8237" max="8239" width="7.6640625" customWidth="1"/>
    <col min="8240" max="8242" width="6.6640625" customWidth="1"/>
    <col min="8449" max="8449" width="8.44140625" customWidth="1"/>
    <col min="8450" max="8450" width="5.6640625" customWidth="1"/>
    <col min="8451" max="8452" width="4.6640625" customWidth="1"/>
    <col min="8453" max="8453" width="22.6640625" customWidth="1"/>
    <col min="8454" max="8454" width="22.5546875" customWidth="1"/>
    <col min="8455" max="8455" width="8.33203125" customWidth="1"/>
    <col min="8456" max="8456" width="5.6640625" customWidth="1"/>
    <col min="8457" max="8457" width="4.6640625" customWidth="1"/>
    <col min="8458" max="8458" width="4.88671875" customWidth="1"/>
    <col min="8459" max="8459" width="2.88671875" customWidth="1"/>
    <col min="8460" max="8487" width="0" hidden="1" customWidth="1"/>
    <col min="8488" max="8488" width="2.33203125" customWidth="1"/>
    <col min="8489" max="8489" width="5.88671875" bestFit="1" customWidth="1"/>
    <col min="8490" max="8490" width="23.5546875" customWidth="1"/>
    <col min="8491" max="8491" width="7.6640625" customWidth="1"/>
    <col min="8492" max="8492" width="8.6640625" customWidth="1"/>
    <col min="8493" max="8495" width="7.6640625" customWidth="1"/>
    <col min="8496" max="8498" width="6.6640625" customWidth="1"/>
    <col min="8705" max="8705" width="8.44140625" customWidth="1"/>
    <col min="8706" max="8706" width="5.6640625" customWidth="1"/>
    <col min="8707" max="8708" width="4.6640625" customWidth="1"/>
    <col min="8709" max="8709" width="22.6640625" customWidth="1"/>
    <col min="8710" max="8710" width="22.5546875" customWidth="1"/>
    <col min="8711" max="8711" width="8.33203125" customWidth="1"/>
    <col min="8712" max="8712" width="5.6640625" customWidth="1"/>
    <col min="8713" max="8713" width="4.6640625" customWidth="1"/>
    <col min="8714" max="8714" width="4.88671875" customWidth="1"/>
    <col min="8715" max="8715" width="2.88671875" customWidth="1"/>
    <col min="8716" max="8743" width="0" hidden="1" customWidth="1"/>
    <col min="8744" max="8744" width="2.33203125" customWidth="1"/>
    <col min="8745" max="8745" width="5.88671875" bestFit="1" customWidth="1"/>
    <col min="8746" max="8746" width="23.5546875" customWidth="1"/>
    <col min="8747" max="8747" width="7.6640625" customWidth="1"/>
    <col min="8748" max="8748" width="8.6640625" customWidth="1"/>
    <col min="8749" max="8751" width="7.6640625" customWidth="1"/>
    <col min="8752" max="8754" width="6.6640625" customWidth="1"/>
    <col min="8961" max="8961" width="8.44140625" customWidth="1"/>
    <col min="8962" max="8962" width="5.6640625" customWidth="1"/>
    <col min="8963" max="8964" width="4.6640625" customWidth="1"/>
    <col min="8965" max="8965" width="22.6640625" customWidth="1"/>
    <col min="8966" max="8966" width="22.5546875" customWidth="1"/>
    <col min="8967" max="8967" width="8.33203125" customWidth="1"/>
    <col min="8968" max="8968" width="5.6640625" customWidth="1"/>
    <col min="8969" max="8969" width="4.6640625" customWidth="1"/>
    <col min="8970" max="8970" width="4.88671875" customWidth="1"/>
    <col min="8971" max="8971" width="2.88671875" customWidth="1"/>
    <col min="8972" max="8999" width="0" hidden="1" customWidth="1"/>
    <col min="9000" max="9000" width="2.33203125" customWidth="1"/>
    <col min="9001" max="9001" width="5.88671875" bestFit="1" customWidth="1"/>
    <col min="9002" max="9002" width="23.5546875" customWidth="1"/>
    <col min="9003" max="9003" width="7.6640625" customWidth="1"/>
    <col min="9004" max="9004" width="8.6640625" customWidth="1"/>
    <col min="9005" max="9007" width="7.6640625" customWidth="1"/>
    <col min="9008" max="9010" width="6.6640625" customWidth="1"/>
    <col min="9217" max="9217" width="8.44140625" customWidth="1"/>
    <col min="9218" max="9218" width="5.6640625" customWidth="1"/>
    <col min="9219" max="9220" width="4.6640625" customWidth="1"/>
    <col min="9221" max="9221" width="22.6640625" customWidth="1"/>
    <col min="9222" max="9222" width="22.5546875" customWidth="1"/>
    <col min="9223" max="9223" width="8.33203125" customWidth="1"/>
    <col min="9224" max="9224" width="5.6640625" customWidth="1"/>
    <col min="9225" max="9225" width="4.6640625" customWidth="1"/>
    <col min="9226" max="9226" width="4.88671875" customWidth="1"/>
    <col min="9227" max="9227" width="2.88671875" customWidth="1"/>
    <col min="9228" max="9255" width="0" hidden="1" customWidth="1"/>
    <col min="9256" max="9256" width="2.33203125" customWidth="1"/>
    <col min="9257" max="9257" width="5.88671875" bestFit="1" customWidth="1"/>
    <col min="9258" max="9258" width="23.5546875" customWidth="1"/>
    <col min="9259" max="9259" width="7.6640625" customWidth="1"/>
    <col min="9260" max="9260" width="8.6640625" customWidth="1"/>
    <col min="9261" max="9263" width="7.6640625" customWidth="1"/>
    <col min="9264" max="9266" width="6.6640625" customWidth="1"/>
    <col min="9473" max="9473" width="8.44140625" customWidth="1"/>
    <col min="9474" max="9474" width="5.6640625" customWidth="1"/>
    <col min="9475" max="9476" width="4.6640625" customWidth="1"/>
    <col min="9477" max="9477" width="22.6640625" customWidth="1"/>
    <col min="9478" max="9478" width="22.5546875" customWidth="1"/>
    <col min="9479" max="9479" width="8.33203125" customWidth="1"/>
    <col min="9480" max="9480" width="5.6640625" customWidth="1"/>
    <col min="9481" max="9481" width="4.6640625" customWidth="1"/>
    <col min="9482" max="9482" width="4.88671875" customWidth="1"/>
    <col min="9483" max="9483" width="2.88671875" customWidth="1"/>
    <col min="9484" max="9511" width="0" hidden="1" customWidth="1"/>
    <col min="9512" max="9512" width="2.33203125" customWidth="1"/>
    <col min="9513" max="9513" width="5.88671875" bestFit="1" customWidth="1"/>
    <col min="9514" max="9514" width="23.5546875" customWidth="1"/>
    <col min="9515" max="9515" width="7.6640625" customWidth="1"/>
    <col min="9516" max="9516" width="8.6640625" customWidth="1"/>
    <col min="9517" max="9519" width="7.6640625" customWidth="1"/>
    <col min="9520" max="9522" width="6.6640625" customWidth="1"/>
    <col min="9729" max="9729" width="8.44140625" customWidth="1"/>
    <col min="9730" max="9730" width="5.6640625" customWidth="1"/>
    <col min="9731" max="9732" width="4.6640625" customWidth="1"/>
    <col min="9733" max="9733" width="22.6640625" customWidth="1"/>
    <col min="9734" max="9734" width="22.5546875" customWidth="1"/>
    <col min="9735" max="9735" width="8.33203125" customWidth="1"/>
    <col min="9736" max="9736" width="5.6640625" customWidth="1"/>
    <col min="9737" max="9737" width="4.6640625" customWidth="1"/>
    <col min="9738" max="9738" width="4.88671875" customWidth="1"/>
    <col min="9739" max="9739" width="2.88671875" customWidth="1"/>
    <col min="9740" max="9767" width="0" hidden="1" customWidth="1"/>
    <col min="9768" max="9768" width="2.33203125" customWidth="1"/>
    <col min="9769" max="9769" width="5.88671875" bestFit="1" customWidth="1"/>
    <col min="9770" max="9770" width="23.5546875" customWidth="1"/>
    <col min="9771" max="9771" width="7.6640625" customWidth="1"/>
    <col min="9772" max="9772" width="8.6640625" customWidth="1"/>
    <col min="9773" max="9775" width="7.6640625" customWidth="1"/>
    <col min="9776" max="9778" width="6.6640625" customWidth="1"/>
    <col min="9985" max="9985" width="8.44140625" customWidth="1"/>
    <col min="9986" max="9986" width="5.6640625" customWidth="1"/>
    <col min="9987" max="9988" width="4.6640625" customWidth="1"/>
    <col min="9989" max="9989" width="22.6640625" customWidth="1"/>
    <col min="9990" max="9990" width="22.5546875" customWidth="1"/>
    <col min="9991" max="9991" width="8.33203125" customWidth="1"/>
    <col min="9992" max="9992" width="5.6640625" customWidth="1"/>
    <col min="9993" max="9993" width="4.6640625" customWidth="1"/>
    <col min="9994" max="9994" width="4.88671875" customWidth="1"/>
    <col min="9995" max="9995" width="2.88671875" customWidth="1"/>
    <col min="9996" max="10023" width="0" hidden="1" customWidth="1"/>
    <col min="10024" max="10024" width="2.33203125" customWidth="1"/>
    <col min="10025" max="10025" width="5.88671875" bestFit="1" customWidth="1"/>
    <col min="10026" max="10026" width="23.5546875" customWidth="1"/>
    <col min="10027" max="10027" width="7.6640625" customWidth="1"/>
    <col min="10028" max="10028" width="8.6640625" customWidth="1"/>
    <col min="10029" max="10031" width="7.6640625" customWidth="1"/>
    <col min="10032" max="10034" width="6.6640625" customWidth="1"/>
    <col min="10241" max="10241" width="8.44140625" customWidth="1"/>
    <col min="10242" max="10242" width="5.6640625" customWidth="1"/>
    <col min="10243" max="10244" width="4.6640625" customWidth="1"/>
    <col min="10245" max="10245" width="22.6640625" customWidth="1"/>
    <col min="10246" max="10246" width="22.5546875" customWidth="1"/>
    <col min="10247" max="10247" width="8.33203125" customWidth="1"/>
    <col min="10248" max="10248" width="5.6640625" customWidth="1"/>
    <col min="10249" max="10249" width="4.6640625" customWidth="1"/>
    <col min="10250" max="10250" width="4.88671875" customWidth="1"/>
    <col min="10251" max="10251" width="2.88671875" customWidth="1"/>
    <col min="10252" max="10279" width="0" hidden="1" customWidth="1"/>
    <col min="10280" max="10280" width="2.33203125" customWidth="1"/>
    <col min="10281" max="10281" width="5.88671875" bestFit="1" customWidth="1"/>
    <col min="10282" max="10282" width="23.5546875" customWidth="1"/>
    <col min="10283" max="10283" width="7.6640625" customWidth="1"/>
    <col min="10284" max="10284" width="8.6640625" customWidth="1"/>
    <col min="10285" max="10287" width="7.6640625" customWidth="1"/>
    <col min="10288" max="10290" width="6.6640625" customWidth="1"/>
    <col min="10497" max="10497" width="8.44140625" customWidth="1"/>
    <col min="10498" max="10498" width="5.6640625" customWidth="1"/>
    <col min="10499" max="10500" width="4.6640625" customWidth="1"/>
    <col min="10501" max="10501" width="22.6640625" customWidth="1"/>
    <col min="10502" max="10502" width="22.5546875" customWidth="1"/>
    <col min="10503" max="10503" width="8.33203125" customWidth="1"/>
    <col min="10504" max="10504" width="5.6640625" customWidth="1"/>
    <col min="10505" max="10505" width="4.6640625" customWidth="1"/>
    <col min="10506" max="10506" width="4.88671875" customWidth="1"/>
    <col min="10507" max="10507" width="2.88671875" customWidth="1"/>
    <col min="10508" max="10535" width="0" hidden="1" customWidth="1"/>
    <col min="10536" max="10536" width="2.33203125" customWidth="1"/>
    <col min="10537" max="10537" width="5.88671875" bestFit="1" customWidth="1"/>
    <col min="10538" max="10538" width="23.5546875" customWidth="1"/>
    <col min="10539" max="10539" width="7.6640625" customWidth="1"/>
    <col min="10540" max="10540" width="8.6640625" customWidth="1"/>
    <col min="10541" max="10543" width="7.6640625" customWidth="1"/>
    <col min="10544" max="10546" width="6.6640625" customWidth="1"/>
    <col min="10753" max="10753" width="8.44140625" customWidth="1"/>
    <col min="10754" max="10754" width="5.6640625" customWidth="1"/>
    <col min="10755" max="10756" width="4.6640625" customWidth="1"/>
    <col min="10757" max="10757" width="22.6640625" customWidth="1"/>
    <col min="10758" max="10758" width="22.5546875" customWidth="1"/>
    <col min="10759" max="10759" width="8.33203125" customWidth="1"/>
    <col min="10760" max="10760" width="5.6640625" customWidth="1"/>
    <col min="10761" max="10761" width="4.6640625" customWidth="1"/>
    <col min="10762" max="10762" width="4.88671875" customWidth="1"/>
    <col min="10763" max="10763" width="2.88671875" customWidth="1"/>
    <col min="10764" max="10791" width="0" hidden="1" customWidth="1"/>
    <col min="10792" max="10792" width="2.33203125" customWidth="1"/>
    <col min="10793" max="10793" width="5.88671875" bestFit="1" customWidth="1"/>
    <col min="10794" max="10794" width="23.5546875" customWidth="1"/>
    <col min="10795" max="10795" width="7.6640625" customWidth="1"/>
    <col min="10796" max="10796" width="8.6640625" customWidth="1"/>
    <col min="10797" max="10799" width="7.6640625" customWidth="1"/>
    <col min="10800" max="10802" width="6.6640625" customWidth="1"/>
    <col min="11009" max="11009" width="8.44140625" customWidth="1"/>
    <col min="11010" max="11010" width="5.6640625" customWidth="1"/>
    <col min="11011" max="11012" width="4.6640625" customWidth="1"/>
    <col min="11013" max="11013" width="22.6640625" customWidth="1"/>
    <col min="11014" max="11014" width="22.5546875" customWidth="1"/>
    <col min="11015" max="11015" width="8.33203125" customWidth="1"/>
    <col min="11016" max="11016" width="5.6640625" customWidth="1"/>
    <col min="11017" max="11017" width="4.6640625" customWidth="1"/>
    <col min="11018" max="11018" width="4.88671875" customWidth="1"/>
    <col min="11019" max="11019" width="2.88671875" customWidth="1"/>
    <col min="11020" max="11047" width="0" hidden="1" customWidth="1"/>
    <col min="11048" max="11048" width="2.33203125" customWidth="1"/>
    <col min="11049" max="11049" width="5.88671875" bestFit="1" customWidth="1"/>
    <col min="11050" max="11050" width="23.5546875" customWidth="1"/>
    <col min="11051" max="11051" width="7.6640625" customWidth="1"/>
    <col min="11052" max="11052" width="8.6640625" customWidth="1"/>
    <col min="11053" max="11055" width="7.6640625" customWidth="1"/>
    <col min="11056" max="11058" width="6.6640625" customWidth="1"/>
    <col min="11265" max="11265" width="8.44140625" customWidth="1"/>
    <col min="11266" max="11266" width="5.6640625" customWidth="1"/>
    <col min="11267" max="11268" width="4.6640625" customWidth="1"/>
    <col min="11269" max="11269" width="22.6640625" customWidth="1"/>
    <col min="11270" max="11270" width="22.5546875" customWidth="1"/>
    <col min="11271" max="11271" width="8.33203125" customWidth="1"/>
    <col min="11272" max="11272" width="5.6640625" customWidth="1"/>
    <col min="11273" max="11273" width="4.6640625" customWidth="1"/>
    <col min="11274" max="11274" width="4.88671875" customWidth="1"/>
    <col min="11275" max="11275" width="2.88671875" customWidth="1"/>
    <col min="11276" max="11303" width="0" hidden="1" customWidth="1"/>
    <col min="11304" max="11304" width="2.33203125" customWidth="1"/>
    <col min="11305" max="11305" width="5.88671875" bestFit="1" customWidth="1"/>
    <col min="11306" max="11306" width="23.5546875" customWidth="1"/>
    <col min="11307" max="11307" width="7.6640625" customWidth="1"/>
    <col min="11308" max="11308" width="8.6640625" customWidth="1"/>
    <col min="11309" max="11311" width="7.6640625" customWidth="1"/>
    <col min="11312" max="11314" width="6.6640625" customWidth="1"/>
    <col min="11521" max="11521" width="8.44140625" customWidth="1"/>
    <col min="11522" max="11522" width="5.6640625" customWidth="1"/>
    <col min="11523" max="11524" width="4.6640625" customWidth="1"/>
    <col min="11525" max="11525" width="22.6640625" customWidth="1"/>
    <col min="11526" max="11526" width="22.5546875" customWidth="1"/>
    <col min="11527" max="11527" width="8.33203125" customWidth="1"/>
    <col min="11528" max="11528" width="5.6640625" customWidth="1"/>
    <col min="11529" max="11529" width="4.6640625" customWidth="1"/>
    <col min="11530" max="11530" width="4.88671875" customWidth="1"/>
    <col min="11531" max="11531" width="2.88671875" customWidth="1"/>
    <col min="11532" max="11559" width="0" hidden="1" customWidth="1"/>
    <col min="11560" max="11560" width="2.33203125" customWidth="1"/>
    <col min="11561" max="11561" width="5.88671875" bestFit="1" customWidth="1"/>
    <col min="11562" max="11562" width="23.5546875" customWidth="1"/>
    <col min="11563" max="11563" width="7.6640625" customWidth="1"/>
    <col min="11564" max="11564" width="8.6640625" customWidth="1"/>
    <col min="11565" max="11567" width="7.6640625" customWidth="1"/>
    <col min="11568" max="11570" width="6.6640625" customWidth="1"/>
    <col min="11777" max="11777" width="8.44140625" customWidth="1"/>
    <col min="11778" max="11778" width="5.6640625" customWidth="1"/>
    <col min="11779" max="11780" width="4.6640625" customWidth="1"/>
    <col min="11781" max="11781" width="22.6640625" customWidth="1"/>
    <col min="11782" max="11782" width="22.5546875" customWidth="1"/>
    <col min="11783" max="11783" width="8.33203125" customWidth="1"/>
    <col min="11784" max="11784" width="5.6640625" customWidth="1"/>
    <col min="11785" max="11785" width="4.6640625" customWidth="1"/>
    <col min="11786" max="11786" width="4.88671875" customWidth="1"/>
    <col min="11787" max="11787" width="2.88671875" customWidth="1"/>
    <col min="11788" max="11815" width="0" hidden="1" customWidth="1"/>
    <col min="11816" max="11816" width="2.33203125" customWidth="1"/>
    <col min="11817" max="11817" width="5.88671875" bestFit="1" customWidth="1"/>
    <col min="11818" max="11818" width="23.5546875" customWidth="1"/>
    <col min="11819" max="11819" width="7.6640625" customWidth="1"/>
    <col min="11820" max="11820" width="8.6640625" customWidth="1"/>
    <col min="11821" max="11823" width="7.6640625" customWidth="1"/>
    <col min="11824" max="11826" width="6.6640625" customWidth="1"/>
    <col min="12033" max="12033" width="8.44140625" customWidth="1"/>
    <col min="12034" max="12034" width="5.6640625" customWidth="1"/>
    <col min="12035" max="12036" width="4.6640625" customWidth="1"/>
    <col min="12037" max="12037" width="22.6640625" customWidth="1"/>
    <col min="12038" max="12038" width="22.5546875" customWidth="1"/>
    <col min="12039" max="12039" width="8.33203125" customWidth="1"/>
    <col min="12040" max="12040" width="5.6640625" customWidth="1"/>
    <col min="12041" max="12041" width="4.6640625" customWidth="1"/>
    <col min="12042" max="12042" width="4.88671875" customWidth="1"/>
    <col min="12043" max="12043" width="2.88671875" customWidth="1"/>
    <col min="12044" max="12071" width="0" hidden="1" customWidth="1"/>
    <col min="12072" max="12072" width="2.33203125" customWidth="1"/>
    <col min="12073" max="12073" width="5.88671875" bestFit="1" customWidth="1"/>
    <col min="12074" max="12074" width="23.5546875" customWidth="1"/>
    <col min="12075" max="12075" width="7.6640625" customWidth="1"/>
    <col min="12076" max="12076" width="8.6640625" customWidth="1"/>
    <col min="12077" max="12079" width="7.6640625" customWidth="1"/>
    <col min="12080" max="12082" width="6.6640625" customWidth="1"/>
    <col min="12289" max="12289" width="8.44140625" customWidth="1"/>
    <col min="12290" max="12290" width="5.6640625" customWidth="1"/>
    <col min="12291" max="12292" width="4.6640625" customWidth="1"/>
    <col min="12293" max="12293" width="22.6640625" customWidth="1"/>
    <col min="12294" max="12294" width="22.5546875" customWidth="1"/>
    <col min="12295" max="12295" width="8.33203125" customWidth="1"/>
    <col min="12296" max="12296" width="5.6640625" customWidth="1"/>
    <col min="12297" max="12297" width="4.6640625" customWidth="1"/>
    <col min="12298" max="12298" width="4.88671875" customWidth="1"/>
    <col min="12299" max="12299" width="2.88671875" customWidth="1"/>
    <col min="12300" max="12327" width="0" hidden="1" customWidth="1"/>
    <col min="12328" max="12328" width="2.33203125" customWidth="1"/>
    <col min="12329" max="12329" width="5.88671875" bestFit="1" customWidth="1"/>
    <col min="12330" max="12330" width="23.5546875" customWidth="1"/>
    <col min="12331" max="12331" width="7.6640625" customWidth="1"/>
    <col min="12332" max="12332" width="8.6640625" customWidth="1"/>
    <col min="12333" max="12335" width="7.6640625" customWidth="1"/>
    <col min="12336" max="12338" width="6.6640625" customWidth="1"/>
    <col min="12545" max="12545" width="8.44140625" customWidth="1"/>
    <col min="12546" max="12546" width="5.6640625" customWidth="1"/>
    <col min="12547" max="12548" width="4.6640625" customWidth="1"/>
    <col min="12549" max="12549" width="22.6640625" customWidth="1"/>
    <col min="12550" max="12550" width="22.5546875" customWidth="1"/>
    <col min="12551" max="12551" width="8.33203125" customWidth="1"/>
    <col min="12552" max="12552" width="5.6640625" customWidth="1"/>
    <col min="12553" max="12553" width="4.6640625" customWidth="1"/>
    <col min="12554" max="12554" width="4.88671875" customWidth="1"/>
    <col min="12555" max="12555" width="2.88671875" customWidth="1"/>
    <col min="12556" max="12583" width="0" hidden="1" customWidth="1"/>
    <col min="12584" max="12584" width="2.33203125" customWidth="1"/>
    <col min="12585" max="12585" width="5.88671875" bestFit="1" customWidth="1"/>
    <col min="12586" max="12586" width="23.5546875" customWidth="1"/>
    <col min="12587" max="12587" width="7.6640625" customWidth="1"/>
    <col min="12588" max="12588" width="8.6640625" customWidth="1"/>
    <col min="12589" max="12591" width="7.6640625" customWidth="1"/>
    <col min="12592" max="12594" width="6.6640625" customWidth="1"/>
    <col min="12801" max="12801" width="8.44140625" customWidth="1"/>
    <col min="12802" max="12802" width="5.6640625" customWidth="1"/>
    <col min="12803" max="12804" width="4.6640625" customWidth="1"/>
    <col min="12805" max="12805" width="22.6640625" customWidth="1"/>
    <col min="12806" max="12806" width="22.5546875" customWidth="1"/>
    <col min="12807" max="12807" width="8.33203125" customWidth="1"/>
    <col min="12808" max="12808" width="5.6640625" customWidth="1"/>
    <col min="12809" max="12809" width="4.6640625" customWidth="1"/>
    <col min="12810" max="12810" width="4.88671875" customWidth="1"/>
    <col min="12811" max="12811" width="2.88671875" customWidth="1"/>
    <col min="12812" max="12839" width="0" hidden="1" customWidth="1"/>
    <col min="12840" max="12840" width="2.33203125" customWidth="1"/>
    <col min="12841" max="12841" width="5.88671875" bestFit="1" customWidth="1"/>
    <col min="12842" max="12842" width="23.5546875" customWidth="1"/>
    <col min="12843" max="12843" width="7.6640625" customWidth="1"/>
    <col min="12844" max="12844" width="8.6640625" customWidth="1"/>
    <col min="12845" max="12847" width="7.6640625" customWidth="1"/>
    <col min="12848" max="12850" width="6.6640625" customWidth="1"/>
    <col min="13057" max="13057" width="8.44140625" customWidth="1"/>
    <col min="13058" max="13058" width="5.6640625" customWidth="1"/>
    <col min="13059" max="13060" width="4.6640625" customWidth="1"/>
    <col min="13061" max="13061" width="22.6640625" customWidth="1"/>
    <col min="13062" max="13062" width="22.5546875" customWidth="1"/>
    <col min="13063" max="13063" width="8.33203125" customWidth="1"/>
    <col min="13064" max="13064" width="5.6640625" customWidth="1"/>
    <col min="13065" max="13065" width="4.6640625" customWidth="1"/>
    <col min="13066" max="13066" width="4.88671875" customWidth="1"/>
    <col min="13067" max="13067" width="2.88671875" customWidth="1"/>
    <col min="13068" max="13095" width="0" hidden="1" customWidth="1"/>
    <col min="13096" max="13096" width="2.33203125" customWidth="1"/>
    <col min="13097" max="13097" width="5.88671875" bestFit="1" customWidth="1"/>
    <col min="13098" max="13098" width="23.5546875" customWidth="1"/>
    <col min="13099" max="13099" width="7.6640625" customWidth="1"/>
    <col min="13100" max="13100" width="8.6640625" customWidth="1"/>
    <col min="13101" max="13103" width="7.6640625" customWidth="1"/>
    <col min="13104" max="13106" width="6.6640625" customWidth="1"/>
    <col min="13313" max="13313" width="8.44140625" customWidth="1"/>
    <col min="13314" max="13314" width="5.6640625" customWidth="1"/>
    <col min="13315" max="13316" width="4.6640625" customWidth="1"/>
    <col min="13317" max="13317" width="22.6640625" customWidth="1"/>
    <col min="13318" max="13318" width="22.5546875" customWidth="1"/>
    <col min="13319" max="13319" width="8.33203125" customWidth="1"/>
    <col min="13320" max="13320" width="5.6640625" customWidth="1"/>
    <col min="13321" max="13321" width="4.6640625" customWidth="1"/>
    <col min="13322" max="13322" width="4.88671875" customWidth="1"/>
    <col min="13323" max="13323" width="2.88671875" customWidth="1"/>
    <col min="13324" max="13351" width="0" hidden="1" customWidth="1"/>
    <col min="13352" max="13352" width="2.33203125" customWidth="1"/>
    <col min="13353" max="13353" width="5.88671875" bestFit="1" customWidth="1"/>
    <col min="13354" max="13354" width="23.5546875" customWidth="1"/>
    <col min="13355" max="13355" width="7.6640625" customWidth="1"/>
    <col min="13356" max="13356" width="8.6640625" customWidth="1"/>
    <col min="13357" max="13359" width="7.6640625" customWidth="1"/>
    <col min="13360" max="13362" width="6.6640625" customWidth="1"/>
    <col min="13569" max="13569" width="8.44140625" customWidth="1"/>
    <col min="13570" max="13570" width="5.6640625" customWidth="1"/>
    <col min="13571" max="13572" width="4.6640625" customWidth="1"/>
    <col min="13573" max="13573" width="22.6640625" customWidth="1"/>
    <col min="13574" max="13574" width="22.5546875" customWidth="1"/>
    <col min="13575" max="13575" width="8.33203125" customWidth="1"/>
    <col min="13576" max="13576" width="5.6640625" customWidth="1"/>
    <col min="13577" max="13577" width="4.6640625" customWidth="1"/>
    <col min="13578" max="13578" width="4.88671875" customWidth="1"/>
    <col min="13579" max="13579" width="2.88671875" customWidth="1"/>
    <col min="13580" max="13607" width="0" hidden="1" customWidth="1"/>
    <col min="13608" max="13608" width="2.33203125" customWidth="1"/>
    <col min="13609" max="13609" width="5.88671875" bestFit="1" customWidth="1"/>
    <col min="13610" max="13610" width="23.5546875" customWidth="1"/>
    <col min="13611" max="13611" width="7.6640625" customWidth="1"/>
    <col min="13612" max="13612" width="8.6640625" customWidth="1"/>
    <col min="13613" max="13615" width="7.6640625" customWidth="1"/>
    <col min="13616" max="13618" width="6.6640625" customWidth="1"/>
    <col min="13825" max="13825" width="8.44140625" customWidth="1"/>
    <col min="13826" max="13826" width="5.6640625" customWidth="1"/>
    <col min="13827" max="13828" width="4.6640625" customWidth="1"/>
    <col min="13829" max="13829" width="22.6640625" customWidth="1"/>
    <col min="13830" max="13830" width="22.5546875" customWidth="1"/>
    <col min="13831" max="13831" width="8.33203125" customWidth="1"/>
    <col min="13832" max="13832" width="5.6640625" customWidth="1"/>
    <col min="13833" max="13833" width="4.6640625" customWidth="1"/>
    <col min="13834" max="13834" width="4.88671875" customWidth="1"/>
    <col min="13835" max="13835" width="2.88671875" customWidth="1"/>
    <col min="13836" max="13863" width="0" hidden="1" customWidth="1"/>
    <col min="13864" max="13864" width="2.33203125" customWidth="1"/>
    <col min="13865" max="13865" width="5.88671875" bestFit="1" customWidth="1"/>
    <col min="13866" max="13866" width="23.5546875" customWidth="1"/>
    <col min="13867" max="13867" width="7.6640625" customWidth="1"/>
    <col min="13868" max="13868" width="8.6640625" customWidth="1"/>
    <col min="13869" max="13871" width="7.6640625" customWidth="1"/>
    <col min="13872" max="13874" width="6.6640625" customWidth="1"/>
    <col min="14081" max="14081" width="8.44140625" customWidth="1"/>
    <col min="14082" max="14082" width="5.6640625" customWidth="1"/>
    <col min="14083" max="14084" width="4.6640625" customWidth="1"/>
    <col min="14085" max="14085" width="22.6640625" customWidth="1"/>
    <col min="14086" max="14086" width="22.5546875" customWidth="1"/>
    <col min="14087" max="14087" width="8.33203125" customWidth="1"/>
    <col min="14088" max="14088" width="5.6640625" customWidth="1"/>
    <col min="14089" max="14089" width="4.6640625" customWidth="1"/>
    <col min="14090" max="14090" width="4.88671875" customWidth="1"/>
    <col min="14091" max="14091" width="2.88671875" customWidth="1"/>
    <col min="14092" max="14119" width="0" hidden="1" customWidth="1"/>
    <col min="14120" max="14120" width="2.33203125" customWidth="1"/>
    <col min="14121" max="14121" width="5.88671875" bestFit="1" customWidth="1"/>
    <col min="14122" max="14122" width="23.5546875" customWidth="1"/>
    <col min="14123" max="14123" width="7.6640625" customWidth="1"/>
    <col min="14124" max="14124" width="8.6640625" customWidth="1"/>
    <col min="14125" max="14127" width="7.6640625" customWidth="1"/>
    <col min="14128" max="14130" width="6.6640625" customWidth="1"/>
    <col min="14337" max="14337" width="8.44140625" customWidth="1"/>
    <col min="14338" max="14338" width="5.6640625" customWidth="1"/>
    <col min="14339" max="14340" width="4.6640625" customWidth="1"/>
    <col min="14341" max="14341" width="22.6640625" customWidth="1"/>
    <col min="14342" max="14342" width="22.5546875" customWidth="1"/>
    <col min="14343" max="14343" width="8.33203125" customWidth="1"/>
    <col min="14344" max="14344" width="5.6640625" customWidth="1"/>
    <col min="14345" max="14345" width="4.6640625" customWidth="1"/>
    <col min="14346" max="14346" width="4.88671875" customWidth="1"/>
    <col min="14347" max="14347" width="2.88671875" customWidth="1"/>
    <col min="14348" max="14375" width="0" hidden="1" customWidth="1"/>
    <col min="14376" max="14376" width="2.33203125" customWidth="1"/>
    <col min="14377" max="14377" width="5.88671875" bestFit="1" customWidth="1"/>
    <col min="14378" max="14378" width="23.5546875" customWidth="1"/>
    <col min="14379" max="14379" width="7.6640625" customWidth="1"/>
    <col min="14380" max="14380" width="8.6640625" customWidth="1"/>
    <col min="14381" max="14383" width="7.6640625" customWidth="1"/>
    <col min="14384" max="14386" width="6.6640625" customWidth="1"/>
    <col min="14593" max="14593" width="8.44140625" customWidth="1"/>
    <col min="14594" max="14594" width="5.6640625" customWidth="1"/>
    <col min="14595" max="14596" width="4.6640625" customWidth="1"/>
    <col min="14597" max="14597" width="22.6640625" customWidth="1"/>
    <col min="14598" max="14598" width="22.5546875" customWidth="1"/>
    <col min="14599" max="14599" width="8.33203125" customWidth="1"/>
    <col min="14600" max="14600" width="5.6640625" customWidth="1"/>
    <col min="14601" max="14601" width="4.6640625" customWidth="1"/>
    <col min="14602" max="14602" width="4.88671875" customWidth="1"/>
    <col min="14603" max="14603" width="2.88671875" customWidth="1"/>
    <col min="14604" max="14631" width="0" hidden="1" customWidth="1"/>
    <col min="14632" max="14632" width="2.33203125" customWidth="1"/>
    <col min="14633" max="14633" width="5.88671875" bestFit="1" customWidth="1"/>
    <col min="14634" max="14634" width="23.5546875" customWidth="1"/>
    <col min="14635" max="14635" width="7.6640625" customWidth="1"/>
    <col min="14636" max="14636" width="8.6640625" customWidth="1"/>
    <col min="14637" max="14639" width="7.6640625" customWidth="1"/>
    <col min="14640" max="14642" width="6.6640625" customWidth="1"/>
    <col min="14849" max="14849" width="8.44140625" customWidth="1"/>
    <col min="14850" max="14850" width="5.6640625" customWidth="1"/>
    <col min="14851" max="14852" width="4.6640625" customWidth="1"/>
    <col min="14853" max="14853" width="22.6640625" customWidth="1"/>
    <col min="14854" max="14854" width="22.5546875" customWidth="1"/>
    <col min="14855" max="14855" width="8.33203125" customWidth="1"/>
    <col min="14856" max="14856" width="5.6640625" customWidth="1"/>
    <col min="14857" max="14857" width="4.6640625" customWidth="1"/>
    <col min="14858" max="14858" width="4.88671875" customWidth="1"/>
    <col min="14859" max="14859" width="2.88671875" customWidth="1"/>
    <col min="14860" max="14887" width="0" hidden="1" customWidth="1"/>
    <col min="14888" max="14888" width="2.33203125" customWidth="1"/>
    <col min="14889" max="14889" width="5.88671875" bestFit="1" customWidth="1"/>
    <col min="14890" max="14890" width="23.5546875" customWidth="1"/>
    <col min="14891" max="14891" width="7.6640625" customWidth="1"/>
    <col min="14892" max="14892" width="8.6640625" customWidth="1"/>
    <col min="14893" max="14895" width="7.6640625" customWidth="1"/>
    <col min="14896" max="14898" width="6.6640625" customWidth="1"/>
    <col min="15105" max="15105" width="8.44140625" customWidth="1"/>
    <col min="15106" max="15106" width="5.6640625" customWidth="1"/>
    <col min="15107" max="15108" width="4.6640625" customWidth="1"/>
    <col min="15109" max="15109" width="22.6640625" customWidth="1"/>
    <col min="15110" max="15110" width="22.5546875" customWidth="1"/>
    <col min="15111" max="15111" width="8.33203125" customWidth="1"/>
    <col min="15112" max="15112" width="5.6640625" customWidth="1"/>
    <col min="15113" max="15113" width="4.6640625" customWidth="1"/>
    <col min="15114" max="15114" width="4.88671875" customWidth="1"/>
    <col min="15115" max="15115" width="2.88671875" customWidth="1"/>
    <col min="15116" max="15143" width="0" hidden="1" customWidth="1"/>
    <col min="15144" max="15144" width="2.33203125" customWidth="1"/>
    <col min="15145" max="15145" width="5.88671875" bestFit="1" customWidth="1"/>
    <col min="15146" max="15146" width="23.5546875" customWidth="1"/>
    <col min="15147" max="15147" width="7.6640625" customWidth="1"/>
    <col min="15148" max="15148" width="8.6640625" customWidth="1"/>
    <col min="15149" max="15151" width="7.6640625" customWidth="1"/>
    <col min="15152" max="15154" width="6.6640625" customWidth="1"/>
    <col min="15361" max="15361" width="8.44140625" customWidth="1"/>
    <col min="15362" max="15362" width="5.6640625" customWidth="1"/>
    <col min="15363" max="15364" width="4.6640625" customWidth="1"/>
    <col min="15365" max="15365" width="22.6640625" customWidth="1"/>
    <col min="15366" max="15366" width="22.5546875" customWidth="1"/>
    <col min="15367" max="15367" width="8.33203125" customWidth="1"/>
    <col min="15368" max="15368" width="5.6640625" customWidth="1"/>
    <col min="15369" max="15369" width="4.6640625" customWidth="1"/>
    <col min="15370" max="15370" width="4.88671875" customWidth="1"/>
    <col min="15371" max="15371" width="2.88671875" customWidth="1"/>
    <col min="15372" max="15399" width="0" hidden="1" customWidth="1"/>
    <col min="15400" max="15400" width="2.33203125" customWidth="1"/>
    <col min="15401" max="15401" width="5.88671875" bestFit="1" customWidth="1"/>
    <col min="15402" max="15402" width="23.5546875" customWidth="1"/>
    <col min="15403" max="15403" width="7.6640625" customWidth="1"/>
    <col min="15404" max="15404" width="8.6640625" customWidth="1"/>
    <col min="15405" max="15407" width="7.6640625" customWidth="1"/>
    <col min="15408" max="15410" width="6.6640625" customWidth="1"/>
    <col min="15617" max="15617" width="8.44140625" customWidth="1"/>
    <col min="15618" max="15618" width="5.6640625" customWidth="1"/>
    <col min="15619" max="15620" width="4.6640625" customWidth="1"/>
    <col min="15621" max="15621" width="22.6640625" customWidth="1"/>
    <col min="15622" max="15622" width="22.5546875" customWidth="1"/>
    <col min="15623" max="15623" width="8.33203125" customWidth="1"/>
    <col min="15624" max="15624" width="5.6640625" customWidth="1"/>
    <col min="15625" max="15625" width="4.6640625" customWidth="1"/>
    <col min="15626" max="15626" width="4.88671875" customWidth="1"/>
    <col min="15627" max="15627" width="2.88671875" customWidth="1"/>
    <col min="15628" max="15655" width="0" hidden="1" customWidth="1"/>
    <col min="15656" max="15656" width="2.33203125" customWidth="1"/>
    <col min="15657" max="15657" width="5.88671875" bestFit="1" customWidth="1"/>
    <col min="15658" max="15658" width="23.5546875" customWidth="1"/>
    <col min="15659" max="15659" width="7.6640625" customWidth="1"/>
    <col min="15660" max="15660" width="8.6640625" customWidth="1"/>
    <col min="15661" max="15663" width="7.6640625" customWidth="1"/>
    <col min="15664" max="15666" width="6.6640625" customWidth="1"/>
    <col min="15873" max="15873" width="8.44140625" customWidth="1"/>
    <col min="15874" max="15874" width="5.6640625" customWidth="1"/>
    <col min="15875" max="15876" width="4.6640625" customWidth="1"/>
    <col min="15877" max="15877" width="22.6640625" customWidth="1"/>
    <col min="15878" max="15878" width="22.5546875" customWidth="1"/>
    <col min="15879" max="15879" width="8.33203125" customWidth="1"/>
    <col min="15880" max="15880" width="5.6640625" customWidth="1"/>
    <col min="15881" max="15881" width="4.6640625" customWidth="1"/>
    <col min="15882" max="15882" width="4.88671875" customWidth="1"/>
    <col min="15883" max="15883" width="2.88671875" customWidth="1"/>
    <col min="15884" max="15911" width="0" hidden="1" customWidth="1"/>
    <col min="15912" max="15912" width="2.33203125" customWidth="1"/>
    <col min="15913" max="15913" width="5.88671875" bestFit="1" customWidth="1"/>
    <col min="15914" max="15914" width="23.5546875" customWidth="1"/>
    <col min="15915" max="15915" width="7.6640625" customWidth="1"/>
    <col min="15916" max="15916" width="8.6640625" customWidth="1"/>
    <col min="15917" max="15919" width="7.6640625" customWidth="1"/>
    <col min="15920" max="15922" width="6.6640625" customWidth="1"/>
    <col min="16129" max="16129" width="8.44140625" customWidth="1"/>
    <col min="16130" max="16130" width="5.6640625" customWidth="1"/>
    <col min="16131" max="16132" width="4.6640625" customWidth="1"/>
    <col min="16133" max="16133" width="22.6640625" customWidth="1"/>
    <col min="16134" max="16134" width="22.5546875" customWidth="1"/>
    <col min="16135" max="16135" width="8.33203125" customWidth="1"/>
    <col min="16136" max="16136" width="5.6640625" customWidth="1"/>
    <col min="16137" max="16137" width="4.6640625" customWidth="1"/>
    <col min="16138" max="16138" width="4.88671875" customWidth="1"/>
    <col min="16139" max="16139" width="2.88671875" customWidth="1"/>
    <col min="16140" max="16167" width="0" hidden="1" customWidth="1"/>
    <col min="16168" max="16168" width="2.33203125" customWidth="1"/>
    <col min="16169" max="16169" width="5.88671875" bestFit="1" customWidth="1"/>
    <col min="16170" max="16170" width="23.5546875" customWidth="1"/>
    <col min="16171" max="16171" width="7.6640625" customWidth="1"/>
    <col min="16172" max="16172" width="8.6640625" customWidth="1"/>
    <col min="16173" max="16175" width="7.6640625" customWidth="1"/>
    <col min="16176" max="16178" width="6.6640625" customWidth="1"/>
  </cols>
  <sheetData>
    <row r="1" spans="1:50" ht="22.8">
      <c r="A1" s="168" t="s">
        <v>63</v>
      </c>
      <c r="B1" s="169"/>
      <c r="C1" s="169"/>
      <c r="D1" s="169"/>
      <c r="E1" s="169"/>
      <c r="F1" s="169"/>
      <c r="G1" s="169"/>
      <c r="H1" s="169"/>
      <c r="I1" s="169"/>
      <c r="J1" s="169"/>
      <c r="L1" s="50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 t="s">
        <v>18</v>
      </c>
      <c r="AC1" s="51" t="s">
        <v>17</v>
      </c>
      <c r="AD1" s="52" t="s">
        <v>3</v>
      </c>
      <c r="AE1" s="52" t="s">
        <v>7</v>
      </c>
      <c r="AF1" s="52" t="s">
        <v>6</v>
      </c>
      <c r="AG1" s="52" t="s">
        <v>4</v>
      </c>
      <c r="AH1" s="52" t="s">
        <v>5</v>
      </c>
      <c r="AI1" s="52" t="s">
        <v>8</v>
      </c>
      <c r="AJ1" s="52" t="s">
        <v>9</v>
      </c>
      <c r="AK1" s="50" t="s">
        <v>10</v>
      </c>
      <c r="AL1" s="51" t="s">
        <v>18</v>
      </c>
      <c r="AO1" s="77"/>
      <c r="AP1" s="166" t="s">
        <v>43</v>
      </c>
      <c r="AQ1" s="166"/>
      <c r="AR1" s="166"/>
      <c r="AS1" s="166"/>
      <c r="AT1" s="166"/>
      <c r="AU1" s="166"/>
      <c r="AV1" s="166"/>
      <c r="AW1" s="166"/>
      <c r="AX1" s="166"/>
    </row>
    <row r="2" spans="1:50" ht="13.8" thickBot="1">
      <c r="AC2" s="100"/>
      <c r="AD2" s="4">
        <f t="shared" ref="AD2:AD7" si="0">COUNTIF(Q:T,AC2)</f>
        <v>0</v>
      </c>
      <c r="AE2" s="4">
        <f t="shared" ref="AE2:AE7" si="1">+AF2*3+AG2+AQ23</f>
        <v>0</v>
      </c>
      <c r="AF2" s="4">
        <f t="shared" ref="AF2:AF7" si="2">COUNTIF(M:M,AC2)+COUNTIF(O:O,AC2)</f>
        <v>0</v>
      </c>
      <c r="AG2" s="4">
        <f t="shared" ref="AG2:AG7" si="3">+AD2-AF2-AH2</f>
        <v>0</v>
      </c>
      <c r="AH2" s="4">
        <f t="shared" ref="AH2:AH7" si="4">COUNTIF(N:N,AC2)+COUNTIF(P:P,AC2)</f>
        <v>0</v>
      </c>
      <c r="AK2" s="4">
        <f t="shared" ref="AK2:AK7" si="5">+AI2-AJ2</f>
        <v>0</v>
      </c>
    </row>
    <row r="3" spans="1:50" ht="27.6" thickBot="1">
      <c r="A3" s="99"/>
      <c r="B3" s="2"/>
      <c r="C3" s="2"/>
      <c r="D3" s="2"/>
      <c r="E3" s="167" t="s">
        <v>42</v>
      </c>
      <c r="F3" s="167"/>
      <c r="G3" s="2"/>
      <c r="H3" s="2"/>
      <c r="I3" s="2"/>
      <c r="J3" s="2"/>
      <c r="AC3" s="100"/>
      <c r="AD3" s="4">
        <f t="shared" si="0"/>
        <v>0</v>
      </c>
      <c r="AE3" s="4">
        <f t="shared" si="1"/>
        <v>0</v>
      </c>
      <c r="AF3" s="4">
        <f t="shared" si="2"/>
        <v>0</v>
      </c>
      <c r="AG3" s="4">
        <f t="shared" si="3"/>
        <v>0</v>
      </c>
      <c r="AH3" s="4">
        <f t="shared" si="4"/>
        <v>0</v>
      </c>
      <c r="AK3" s="4">
        <f t="shared" si="5"/>
        <v>0</v>
      </c>
      <c r="AO3" s="5" t="s">
        <v>19</v>
      </c>
      <c r="AP3" s="6" t="s">
        <v>17</v>
      </c>
      <c r="AQ3" s="6" t="s">
        <v>24</v>
      </c>
      <c r="AR3" s="34" t="s">
        <v>7</v>
      </c>
      <c r="AS3" s="7" t="s">
        <v>6</v>
      </c>
      <c r="AT3" s="8" t="s">
        <v>23</v>
      </c>
      <c r="AU3" s="9" t="s">
        <v>5</v>
      </c>
      <c r="AV3" s="10" t="s">
        <v>21</v>
      </c>
      <c r="AW3" s="11" t="s">
        <v>22</v>
      </c>
      <c r="AX3" s="12" t="s">
        <v>20</v>
      </c>
    </row>
    <row r="4" spans="1:50" ht="14.25" customHeight="1">
      <c r="A4" s="97" t="s">
        <v>44</v>
      </c>
      <c r="B4" s="1"/>
      <c r="C4" s="1"/>
      <c r="D4" s="1"/>
      <c r="E4" s="98"/>
      <c r="F4" s="98"/>
      <c r="G4" s="97" t="s">
        <v>55</v>
      </c>
      <c r="H4" s="1"/>
      <c r="I4" s="1"/>
      <c r="J4" s="1"/>
      <c r="M4" s="21" t="s">
        <v>11</v>
      </c>
      <c r="N4" s="22" t="s">
        <v>12</v>
      </c>
      <c r="O4" s="22" t="s">
        <v>11</v>
      </c>
      <c r="P4" s="23" t="s">
        <v>12</v>
      </c>
      <c r="Q4" s="21" t="s">
        <v>13</v>
      </c>
      <c r="R4" s="22" t="s">
        <v>13</v>
      </c>
      <c r="S4" s="22" t="s">
        <v>13</v>
      </c>
      <c r="T4" s="23" t="s">
        <v>13</v>
      </c>
      <c r="U4" s="21" t="s">
        <v>16</v>
      </c>
      <c r="V4" s="22" t="s">
        <v>14</v>
      </c>
      <c r="W4" s="22" t="s">
        <v>15</v>
      </c>
      <c r="X4" s="22" t="s">
        <v>16</v>
      </c>
      <c r="Y4" s="22" t="s">
        <v>14</v>
      </c>
      <c r="Z4" s="23" t="s">
        <v>15</v>
      </c>
      <c r="AA4" s="101"/>
      <c r="AB4" s="4">
        <f ca="1">RANK(AL4,$AL$2:$AL$17)</f>
        <v>4</v>
      </c>
      <c r="AC4" s="100" t="s">
        <v>56</v>
      </c>
      <c r="AD4" s="4">
        <f t="shared" si="0"/>
        <v>2</v>
      </c>
      <c r="AE4" s="4">
        <f t="shared" si="1"/>
        <v>0</v>
      </c>
      <c r="AF4" s="4">
        <f t="shared" si="2"/>
        <v>0</v>
      </c>
      <c r="AG4" s="4">
        <f t="shared" si="3"/>
        <v>0</v>
      </c>
      <c r="AH4" s="4">
        <f t="shared" si="4"/>
        <v>2</v>
      </c>
      <c r="AI4" s="4">
        <f ca="1">SUMIF(U:V,AC4,V:V)+SUMIF(X:Y,AC4,Y:Y)</f>
        <v>2</v>
      </c>
      <c r="AJ4" s="4">
        <f ca="1">SUMIF(U:W,AC4,W:W)+SUMIF(X:Z,AC4,Z:Z)</f>
        <v>9</v>
      </c>
      <c r="AK4" s="4">
        <f t="shared" ca="1" si="5"/>
        <v>-7</v>
      </c>
      <c r="AL4" s="4">
        <f ca="1">+AE4+AK4/10000+AI4/10000000+3/1000000000</f>
        <v>-6.9979699999999994E-4</v>
      </c>
      <c r="AO4" s="13">
        <v>1</v>
      </c>
      <c r="AP4" s="16" t="str">
        <f t="shared" ref="AP4:AX7" ca="1" si="6">VLOOKUP($AO4,$AB$2:$AK$17,AC$18,FALSE)</f>
        <v>Ε.Ν.Α.Σ.</v>
      </c>
      <c r="AQ4" s="53">
        <f t="shared" ca="1" si="6"/>
        <v>2</v>
      </c>
      <c r="AR4" s="54">
        <f t="shared" ca="1" si="6"/>
        <v>6</v>
      </c>
      <c r="AS4" s="55">
        <f t="shared" ca="1" si="6"/>
        <v>2</v>
      </c>
      <c r="AT4" s="56">
        <f t="shared" ca="1" si="6"/>
        <v>0</v>
      </c>
      <c r="AU4" s="57">
        <f t="shared" ca="1" si="6"/>
        <v>0</v>
      </c>
      <c r="AV4" s="55">
        <f t="shared" ca="1" si="6"/>
        <v>9</v>
      </c>
      <c r="AW4" s="56">
        <f t="shared" ca="1" si="6"/>
        <v>0</v>
      </c>
      <c r="AX4" s="57">
        <f t="shared" ca="1" si="6"/>
        <v>9</v>
      </c>
    </row>
    <row r="5" spans="1:50" ht="14.25" customHeight="1" thickBot="1">
      <c r="A5" s="96" t="s">
        <v>0</v>
      </c>
      <c r="B5" s="94" t="s">
        <v>1</v>
      </c>
      <c r="C5" s="93" t="s">
        <v>2</v>
      </c>
      <c r="D5" s="93"/>
      <c r="E5" s="95"/>
      <c r="F5" s="95"/>
      <c r="G5" s="94" t="s">
        <v>0</v>
      </c>
      <c r="H5" s="94" t="s">
        <v>1</v>
      </c>
      <c r="I5" s="93" t="s">
        <v>2</v>
      </c>
      <c r="J5" s="93"/>
      <c r="M5" s="24"/>
      <c r="N5" s="25"/>
      <c r="O5" s="25"/>
      <c r="P5" s="26"/>
      <c r="Q5" s="24"/>
      <c r="R5" s="25"/>
      <c r="S5" s="25"/>
      <c r="T5" s="26"/>
      <c r="U5" s="24"/>
      <c r="V5" s="25"/>
      <c r="W5" s="25"/>
      <c r="X5" s="25"/>
      <c r="Y5" s="25"/>
      <c r="Z5" s="26"/>
      <c r="AA5" s="101"/>
      <c r="AB5" s="4">
        <f ca="1">RANK(AL5,$AL$2:$AL$17)</f>
        <v>1</v>
      </c>
      <c r="AC5" s="100" t="s">
        <v>60</v>
      </c>
      <c r="AD5" s="4">
        <f t="shared" si="0"/>
        <v>2</v>
      </c>
      <c r="AE5" s="4">
        <f t="shared" si="1"/>
        <v>6</v>
      </c>
      <c r="AF5" s="4">
        <f t="shared" si="2"/>
        <v>2</v>
      </c>
      <c r="AG5" s="4">
        <f t="shared" si="3"/>
        <v>0</v>
      </c>
      <c r="AH5" s="4">
        <f t="shared" si="4"/>
        <v>0</v>
      </c>
      <c r="AI5" s="4">
        <f ca="1">SUMIF(U:V,AC5,V:V)+SUMIF(X:Y,AC5,Y:Y)</f>
        <v>9</v>
      </c>
      <c r="AJ5" s="4">
        <f ca="1">SUMIF(U:W,AC5,W:W)+SUMIF(X:Z,AC5,Z:Z)</f>
        <v>0</v>
      </c>
      <c r="AK5" s="4">
        <f t="shared" ca="1" si="5"/>
        <v>9</v>
      </c>
      <c r="AL5" s="4">
        <f ca="1">+AE5+AK5/10000+AI5/10000000+4/1000000000</f>
        <v>6.0009009039999999</v>
      </c>
      <c r="AO5" s="15">
        <v>2</v>
      </c>
      <c r="AP5" s="16" t="str">
        <f t="shared" ca="1" si="6"/>
        <v>Ο.Α.Ε.Δ.</v>
      </c>
      <c r="AQ5" s="17">
        <f t="shared" ca="1" si="6"/>
        <v>2</v>
      </c>
      <c r="AR5" s="35">
        <f t="shared" ca="1" si="6"/>
        <v>4</v>
      </c>
      <c r="AS5" s="18">
        <f t="shared" ca="1" si="6"/>
        <v>1</v>
      </c>
      <c r="AT5" s="19">
        <f t="shared" ca="1" si="6"/>
        <v>1</v>
      </c>
      <c r="AU5" s="20">
        <f t="shared" ca="1" si="6"/>
        <v>0</v>
      </c>
      <c r="AV5" s="18">
        <f t="shared" ca="1" si="6"/>
        <v>4</v>
      </c>
      <c r="AW5" s="19">
        <f t="shared" ca="1" si="6"/>
        <v>2</v>
      </c>
      <c r="AX5" s="20">
        <f t="shared" ca="1" si="6"/>
        <v>2</v>
      </c>
    </row>
    <row r="6" spans="1:50" ht="14.25" customHeight="1" thickTop="1">
      <c r="A6" s="92"/>
      <c r="B6" s="37"/>
      <c r="C6" s="38">
        <v>4</v>
      </c>
      <c r="D6" s="91">
        <v>0</v>
      </c>
      <c r="E6" s="90" t="str">
        <f>AC5</f>
        <v>Ε.Ν.Α.Σ.</v>
      </c>
      <c r="F6" s="86" t="str">
        <f>AC6</f>
        <v>Ε.Φ.Κ.Α.</v>
      </c>
      <c r="G6" s="41"/>
      <c r="H6" s="42"/>
      <c r="I6" s="38"/>
      <c r="J6" s="89"/>
      <c r="M6" s="27" t="str">
        <f t="shared" ref="M6:M57" si="7">IF(C6&lt;&gt;"",IF(C6&gt;D6,E6,IF(C6&lt;D6,F6,"isopalia")),"")</f>
        <v>Ε.Ν.Α.Σ.</v>
      </c>
      <c r="N6" s="29" t="str">
        <f t="shared" ref="N6:N57" si="8">IF(C6&lt;&gt;"",IF(C6&lt;D6,E6,IF(C6&gt;D6,F6,"isopalia")),"")</f>
        <v>Ε.Φ.Κ.Α.</v>
      </c>
      <c r="O6" s="29" t="str">
        <f t="shared" ref="O6:O57" si="9">IF(I6&lt;&gt;"",IF(I6&gt;J6,E6,IF(I6&lt;J6,F6,"isopalia")),"")</f>
        <v/>
      </c>
      <c r="P6" s="30" t="str">
        <f t="shared" ref="P6:P57" si="10">IF(I6&lt;&gt;"",IF(I6&lt;J6,E6,IF(I6&gt;J6,F6,"isopalia")),"")</f>
        <v/>
      </c>
      <c r="Q6" s="27" t="str">
        <f t="shared" ref="Q6:Q69" si="11">IF(C6&lt;&gt;"",E6,"")</f>
        <v>Ε.Ν.Α.Σ.</v>
      </c>
      <c r="R6" s="29" t="str">
        <f t="shared" ref="R6:R69" si="12">IF(C6&lt;&gt;"",F6,"")</f>
        <v>Ε.Φ.Κ.Α.</v>
      </c>
      <c r="S6" s="29" t="str">
        <f t="shared" ref="S6:S69" si="13">IF(I6&lt;&gt;"",E6,"")</f>
        <v/>
      </c>
      <c r="T6" s="30" t="str">
        <f t="shared" ref="T6:T69" si="14">IF(I6&lt;&gt;"",F6,"")</f>
        <v/>
      </c>
      <c r="U6" s="27" t="str">
        <f t="shared" ref="U6:U69" si="15">+E6</f>
        <v>Ε.Ν.Α.Σ.</v>
      </c>
      <c r="V6" s="28">
        <f t="shared" ref="V6:W37" si="16">+C6+I6</f>
        <v>4</v>
      </c>
      <c r="W6" s="28">
        <f t="shared" si="16"/>
        <v>0</v>
      </c>
      <c r="X6" s="29" t="str">
        <f t="shared" ref="X6:X69" si="17">+F6</f>
        <v>Ε.Φ.Κ.Α.</v>
      </c>
      <c r="Y6" s="29">
        <f t="shared" ref="Y6:Y69" si="18">+D6+J6</f>
        <v>0</v>
      </c>
      <c r="Z6" s="31">
        <f t="shared" ref="Z6:Z69" si="19">+C6+I6</f>
        <v>4</v>
      </c>
      <c r="AA6" s="28"/>
      <c r="AB6" s="4">
        <f ca="1">RANK(AL6,$AL$2:$AL$17)</f>
        <v>3</v>
      </c>
      <c r="AC6" s="100" t="s">
        <v>61</v>
      </c>
      <c r="AD6" s="4">
        <f t="shared" si="0"/>
        <v>2</v>
      </c>
      <c r="AE6" s="4">
        <f t="shared" si="1"/>
        <v>1</v>
      </c>
      <c r="AF6" s="4">
        <f t="shared" si="2"/>
        <v>0</v>
      </c>
      <c r="AG6" s="4">
        <f t="shared" si="3"/>
        <v>1</v>
      </c>
      <c r="AH6" s="4">
        <f t="shared" si="4"/>
        <v>1</v>
      </c>
      <c r="AI6" s="4">
        <f ca="1">SUMIF(U:V,AC6,V:V)+SUMIF(X:Y,AC6,Y:Y)</f>
        <v>0</v>
      </c>
      <c r="AJ6" s="4">
        <f ca="1">SUMIF(U:W,AC6,W:W)+SUMIF(X:Z,AC6,Z:Z)</f>
        <v>4</v>
      </c>
      <c r="AK6" s="4">
        <f t="shared" ca="1" si="5"/>
        <v>-4</v>
      </c>
      <c r="AL6" s="4">
        <f ca="1">+AE6+AK6/10000+AI6/10000000+5/1000000000</f>
        <v>0.99960000500000001</v>
      </c>
      <c r="AO6" s="15">
        <v>3</v>
      </c>
      <c r="AP6" s="16" t="str">
        <f t="shared" ca="1" si="6"/>
        <v>Ε.Φ.Κ.Α.</v>
      </c>
      <c r="AQ6" s="17">
        <f t="shared" ca="1" si="6"/>
        <v>2</v>
      </c>
      <c r="AR6" s="35">
        <f t="shared" ca="1" si="6"/>
        <v>1</v>
      </c>
      <c r="AS6" s="18">
        <f t="shared" ca="1" si="6"/>
        <v>0</v>
      </c>
      <c r="AT6" s="19">
        <f t="shared" ca="1" si="6"/>
        <v>1</v>
      </c>
      <c r="AU6" s="20">
        <f t="shared" ca="1" si="6"/>
        <v>1</v>
      </c>
      <c r="AV6" s="18">
        <f t="shared" ca="1" si="6"/>
        <v>0</v>
      </c>
      <c r="AW6" s="19">
        <f t="shared" ca="1" si="6"/>
        <v>4</v>
      </c>
      <c r="AX6" s="20">
        <f t="shared" ca="1" si="6"/>
        <v>-4</v>
      </c>
    </row>
    <row r="7" spans="1:50" ht="14.25" customHeight="1" thickBot="1">
      <c r="A7" s="88"/>
      <c r="B7" s="39"/>
      <c r="C7" s="40">
        <v>2</v>
      </c>
      <c r="D7" s="87">
        <v>4</v>
      </c>
      <c r="E7" s="86" t="str">
        <f>AC4</f>
        <v>ΔΗΜΟΣ ΓΑΛΑΤΣΙΟΥ</v>
      </c>
      <c r="F7" s="86" t="str">
        <f>AC7</f>
        <v>Ο.Α.Ε.Δ.</v>
      </c>
      <c r="G7" s="43"/>
      <c r="H7" s="44"/>
      <c r="I7" s="40"/>
      <c r="J7" s="85"/>
      <c r="M7" s="27" t="str">
        <f t="shared" si="7"/>
        <v>Ο.Α.Ε.Δ.</v>
      </c>
      <c r="N7" s="29" t="str">
        <f t="shared" si="8"/>
        <v>ΔΗΜΟΣ ΓΑΛΑΤΣΙΟΥ</v>
      </c>
      <c r="O7" s="29" t="str">
        <f t="shared" si="9"/>
        <v/>
      </c>
      <c r="P7" s="30" t="str">
        <f t="shared" si="10"/>
        <v/>
      </c>
      <c r="Q7" s="27" t="str">
        <f t="shared" si="11"/>
        <v>ΔΗΜΟΣ ΓΑΛΑΤΣΙΟΥ</v>
      </c>
      <c r="R7" s="29" t="str">
        <f t="shared" si="12"/>
        <v>Ο.Α.Ε.Δ.</v>
      </c>
      <c r="S7" s="29" t="str">
        <f t="shared" si="13"/>
        <v/>
      </c>
      <c r="T7" s="30" t="str">
        <f t="shared" si="14"/>
        <v/>
      </c>
      <c r="U7" s="27" t="str">
        <f t="shared" si="15"/>
        <v>ΔΗΜΟΣ ΓΑΛΑΤΣΙΟΥ</v>
      </c>
      <c r="V7" s="28">
        <f t="shared" si="16"/>
        <v>2</v>
      </c>
      <c r="W7" s="28">
        <f t="shared" si="16"/>
        <v>4</v>
      </c>
      <c r="X7" s="29" t="str">
        <f t="shared" si="17"/>
        <v>Ο.Α.Ε.Δ.</v>
      </c>
      <c r="Y7" s="29">
        <f t="shared" si="18"/>
        <v>4</v>
      </c>
      <c r="Z7" s="31">
        <f t="shared" si="19"/>
        <v>2</v>
      </c>
      <c r="AA7" s="28"/>
      <c r="AB7" s="4">
        <f ca="1">RANK(AL7,$AL$2:$AL$17)</f>
        <v>2</v>
      </c>
      <c r="AC7" s="100" t="s">
        <v>62</v>
      </c>
      <c r="AD7" s="4">
        <f t="shared" si="0"/>
        <v>2</v>
      </c>
      <c r="AE7" s="4">
        <f t="shared" si="1"/>
        <v>4</v>
      </c>
      <c r="AF7" s="4">
        <f t="shared" si="2"/>
        <v>1</v>
      </c>
      <c r="AG7" s="4">
        <f t="shared" si="3"/>
        <v>1</v>
      </c>
      <c r="AH7" s="4">
        <f t="shared" si="4"/>
        <v>0</v>
      </c>
      <c r="AI7" s="4">
        <f ca="1">SUMIF(U:V,AC7,V:V)+SUMIF(X:Y,AC7,Y:Y)</f>
        <v>4</v>
      </c>
      <c r="AJ7" s="4">
        <f ca="1">SUMIF(U:W,AC7,W:W)+SUMIF(X:Z,AC7,Z:Z)</f>
        <v>2</v>
      </c>
      <c r="AK7" s="4">
        <f t="shared" ca="1" si="5"/>
        <v>2</v>
      </c>
      <c r="AL7" s="4">
        <f ca="1">+AE7+AK7/10000+AI7/10000000+6/1000000000</f>
        <v>4.0002004060000003</v>
      </c>
      <c r="AO7" s="15">
        <v>4</v>
      </c>
      <c r="AP7" s="70" t="str">
        <f t="shared" ca="1" si="6"/>
        <v>ΔΗΜΟΣ ΓΑΛΑΤΣΙΟΥ</v>
      </c>
      <c r="AQ7" s="17">
        <f t="shared" ca="1" si="6"/>
        <v>2</v>
      </c>
      <c r="AR7" s="35">
        <f t="shared" ca="1" si="6"/>
        <v>0</v>
      </c>
      <c r="AS7" s="18">
        <f t="shared" ca="1" si="6"/>
        <v>0</v>
      </c>
      <c r="AT7" s="19">
        <f t="shared" ca="1" si="6"/>
        <v>0</v>
      </c>
      <c r="AU7" s="20">
        <f t="shared" ca="1" si="6"/>
        <v>2</v>
      </c>
      <c r="AV7" s="18">
        <f t="shared" ca="1" si="6"/>
        <v>2</v>
      </c>
      <c r="AW7" s="19">
        <f t="shared" ca="1" si="6"/>
        <v>9</v>
      </c>
      <c r="AX7" s="20">
        <f t="shared" ca="1" si="6"/>
        <v>-7</v>
      </c>
    </row>
    <row r="8" spans="1:50" ht="14.25" customHeight="1">
      <c r="A8" s="88"/>
      <c r="B8" s="39"/>
      <c r="C8" s="40"/>
      <c r="D8" s="87"/>
      <c r="E8" s="86"/>
      <c r="F8" s="86"/>
      <c r="G8" s="43"/>
      <c r="H8" s="44"/>
      <c r="I8" s="40"/>
      <c r="J8" s="85"/>
      <c r="M8" s="27" t="str">
        <f t="shared" si="7"/>
        <v/>
      </c>
      <c r="N8" s="29" t="str">
        <f t="shared" si="8"/>
        <v/>
      </c>
      <c r="O8" s="29" t="str">
        <f t="shared" si="9"/>
        <v/>
      </c>
      <c r="P8" s="30" t="str">
        <f t="shared" si="10"/>
        <v/>
      </c>
      <c r="Q8" s="27" t="str">
        <f t="shared" si="11"/>
        <v/>
      </c>
      <c r="R8" s="29" t="str">
        <f t="shared" si="12"/>
        <v/>
      </c>
      <c r="S8" s="29" t="str">
        <f t="shared" si="13"/>
        <v/>
      </c>
      <c r="T8" s="30" t="str">
        <f t="shared" si="14"/>
        <v/>
      </c>
      <c r="U8" s="27">
        <f t="shared" si="15"/>
        <v>0</v>
      </c>
      <c r="V8" s="28">
        <f t="shared" si="16"/>
        <v>0</v>
      </c>
      <c r="W8" s="28">
        <f t="shared" si="16"/>
        <v>0</v>
      </c>
      <c r="X8" s="29">
        <f t="shared" si="17"/>
        <v>0</v>
      </c>
      <c r="Y8" s="29">
        <f t="shared" si="18"/>
        <v>0</v>
      </c>
      <c r="Z8" s="31">
        <f t="shared" si="19"/>
        <v>0</v>
      </c>
      <c r="AA8" s="28"/>
      <c r="AO8" s="15"/>
      <c r="AP8" s="16"/>
      <c r="AQ8" s="17"/>
      <c r="AR8" s="35"/>
      <c r="AS8" s="18"/>
      <c r="AT8" s="19"/>
      <c r="AU8" s="20"/>
      <c r="AV8" s="18"/>
      <c r="AW8" s="19"/>
      <c r="AX8" s="20"/>
    </row>
    <row r="9" spans="1:50" ht="14.25" customHeight="1" thickBot="1">
      <c r="A9" s="99"/>
      <c r="B9" s="2"/>
      <c r="C9" s="2"/>
      <c r="D9" s="2"/>
      <c r="E9" s="33"/>
      <c r="F9" s="33"/>
      <c r="G9" s="2"/>
      <c r="H9" s="2"/>
      <c r="I9" s="2"/>
      <c r="J9" s="2"/>
      <c r="M9" s="27" t="str">
        <f t="shared" si="7"/>
        <v/>
      </c>
      <c r="N9" s="29" t="str">
        <f t="shared" si="8"/>
        <v/>
      </c>
      <c r="O9" s="29" t="str">
        <f t="shared" si="9"/>
        <v/>
      </c>
      <c r="P9" s="30" t="str">
        <f t="shared" si="10"/>
        <v/>
      </c>
      <c r="Q9" s="27" t="str">
        <f t="shared" si="11"/>
        <v/>
      </c>
      <c r="R9" s="29" t="str">
        <f t="shared" si="12"/>
        <v/>
      </c>
      <c r="S9" s="29" t="str">
        <f t="shared" si="13"/>
        <v/>
      </c>
      <c r="T9" s="30" t="str">
        <f t="shared" si="14"/>
        <v/>
      </c>
      <c r="U9" s="27">
        <f t="shared" si="15"/>
        <v>0</v>
      </c>
      <c r="V9" s="28">
        <f t="shared" si="16"/>
        <v>0</v>
      </c>
      <c r="W9" s="28">
        <f t="shared" si="16"/>
        <v>0</v>
      </c>
      <c r="X9" s="29">
        <f t="shared" si="17"/>
        <v>0</v>
      </c>
      <c r="Y9" s="29">
        <f t="shared" si="18"/>
        <v>0</v>
      </c>
      <c r="Z9" s="31">
        <f t="shared" si="19"/>
        <v>0</v>
      </c>
      <c r="AA9" s="28"/>
      <c r="AO9" s="71"/>
      <c r="AP9" s="70"/>
      <c r="AQ9" s="69"/>
      <c r="AR9" s="68"/>
      <c r="AS9" s="67"/>
      <c r="AT9" s="66"/>
      <c r="AU9" s="65"/>
      <c r="AV9" s="67"/>
      <c r="AW9" s="66"/>
      <c r="AX9" s="65"/>
    </row>
    <row r="10" spans="1:50" ht="14.25" customHeight="1">
      <c r="A10" s="97" t="s">
        <v>45</v>
      </c>
      <c r="B10" s="1"/>
      <c r="C10" s="1"/>
      <c r="D10" s="1"/>
      <c r="E10" s="98"/>
      <c r="F10" s="98"/>
      <c r="G10" s="97" t="s">
        <v>57</v>
      </c>
      <c r="H10" s="1"/>
      <c r="I10" s="1"/>
      <c r="J10" s="1"/>
      <c r="M10" s="27" t="str">
        <f t="shared" si="7"/>
        <v/>
      </c>
      <c r="N10" s="29" t="str">
        <f t="shared" si="8"/>
        <v/>
      </c>
      <c r="O10" s="29" t="str">
        <f t="shared" si="9"/>
        <v/>
      </c>
      <c r="P10" s="30" t="str">
        <f t="shared" si="10"/>
        <v/>
      </c>
      <c r="Q10" s="27" t="str">
        <f t="shared" si="11"/>
        <v/>
      </c>
      <c r="R10" s="29" t="str">
        <f t="shared" si="12"/>
        <v/>
      </c>
      <c r="S10" s="29" t="str">
        <f t="shared" si="13"/>
        <v/>
      </c>
      <c r="T10" s="30" t="str">
        <f t="shared" si="14"/>
        <v/>
      </c>
      <c r="U10" s="27">
        <f t="shared" si="15"/>
        <v>0</v>
      </c>
      <c r="V10" s="28">
        <f t="shared" si="16"/>
        <v>0</v>
      </c>
      <c r="W10" s="28">
        <f t="shared" si="16"/>
        <v>0</v>
      </c>
      <c r="X10" s="29">
        <f t="shared" si="17"/>
        <v>0</v>
      </c>
      <c r="Y10" s="29">
        <f t="shared" si="18"/>
        <v>0</v>
      </c>
      <c r="Z10" s="31">
        <f t="shared" si="19"/>
        <v>0</v>
      </c>
      <c r="AA10" s="28"/>
      <c r="AO10" s="102"/>
      <c r="AP10" s="102"/>
      <c r="AQ10" s="102"/>
      <c r="AR10" s="102"/>
      <c r="AS10" s="102"/>
      <c r="AT10" s="102"/>
      <c r="AU10" s="102"/>
      <c r="AV10" s="102"/>
      <c r="AW10" s="102"/>
      <c r="AX10" s="32"/>
    </row>
    <row r="11" spans="1:50" ht="14.25" customHeight="1" thickBot="1">
      <c r="A11" s="96" t="s">
        <v>0</v>
      </c>
      <c r="B11" s="94" t="s">
        <v>1</v>
      </c>
      <c r="C11" s="93"/>
      <c r="D11" s="93" t="s">
        <v>2</v>
      </c>
      <c r="E11" s="95"/>
      <c r="F11" s="95"/>
      <c r="G11" s="94" t="s">
        <v>0</v>
      </c>
      <c r="H11" s="94" t="s">
        <v>1</v>
      </c>
      <c r="I11" s="93"/>
      <c r="J11" s="93" t="s">
        <v>2</v>
      </c>
      <c r="M11" s="27" t="str">
        <f t="shared" si="7"/>
        <v/>
      </c>
      <c r="N11" s="29" t="str">
        <f t="shared" si="8"/>
        <v/>
      </c>
      <c r="O11" s="29" t="str">
        <f t="shared" si="9"/>
        <v/>
      </c>
      <c r="P11" s="30" t="str">
        <f t="shared" si="10"/>
        <v/>
      </c>
      <c r="Q11" s="27" t="str">
        <f t="shared" si="11"/>
        <v/>
      </c>
      <c r="R11" s="29" t="str">
        <f t="shared" si="12"/>
        <v/>
      </c>
      <c r="S11" s="29" t="str">
        <f t="shared" si="13"/>
        <v/>
      </c>
      <c r="T11" s="30" t="str">
        <f t="shared" si="14"/>
        <v/>
      </c>
      <c r="U11" s="27">
        <f t="shared" si="15"/>
        <v>0</v>
      </c>
      <c r="V11" s="28">
        <f t="shared" si="16"/>
        <v>0</v>
      </c>
      <c r="W11" s="28" t="e">
        <f t="shared" si="16"/>
        <v>#VALUE!</v>
      </c>
      <c r="X11" s="29">
        <f t="shared" si="17"/>
        <v>0</v>
      </c>
      <c r="Y11" s="29" t="e">
        <f t="shared" si="18"/>
        <v>#VALUE!</v>
      </c>
      <c r="Z11" s="31">
        <f t="shared" si="19"/>
        <v>0</v>
      </c>
      <c r="AA11" s="28"/>
      <c r="AO11" s="102"/>
      <c r="AP11" s="102"/>
      <c r="AQ11" s="102"/>
      <c r="AR11" s="102"/>
      <c r="AS11" s="102"/>
      <c r="AT11" s="102"/>
      <c r="AU11" s="102"/>
      <c r="AV11" s="102"/>
      <c r="AW11" s="102"/>
      <c r="AX11" s="32"/>
    </row>
    <row r="12" spans="1:50" ht="14.25" customHeight="1" thickTop="1">
      <c r="A12" s="92"/>
      <c r="B12" s="37"/>
      <c r="C12" s="38">
        <v>0</v>
      </c>
      <c r="D12" s="91">
        <v>5</v>
      </c>
      <c r="E12" s="90" t="str">
        <f>AC4</f>
        <v>ΔΗΜΟΣ ΓΑΛΑΤΣΙΟΥ</v>
      </c>
      <c r="F12" s="90" t="str">
        <f>AC5</f>
        <v>Ε.Ν.Α.Σ.</v>
      </c>
      <c r="G12" s="41"/>
      <c r="H12" s="42"/>
      <c r="I12" s="38"/>
      <c r="J12" s="89"/>
      <c r="M12" s="27" t="str">
        <f t="shared" si="7"/>
        <v>Ε.Ν.Α.Σ.</v>
      </c>
      <c r="N12" s="29" t="str">
        <f t="shared" si="8"/>
        <v>ΔΗΜΟΣ ΓΑΛΑΤΣΙΟΥ</v>
      </c>
      <c r="O12" s="29" t="str">
        <f t="shared" si="9"/>
        <v/>
      </c>
      <c r="P12" s="30" t="str">
        <f t="shared" si="10"/>
        <v/>
      </c>
      <c r="Q12" s="27" t="str">
        <f t="shared" si="11"/>
        <v>ΔΗΜΟΣ ΓΑΛΑΤΣΙΟΥ</v>
      </c>
      <c r="R12" s="29" t="str">
        <f t="shared" si="12"/>
        <v>Ε.Ν.Α.Σ.</v>
      </c>
      <c r="S12" s="29" t="str">
        <f t="shared" si="13"/>
        <v/>
      </c>
      <c r="T12" s="30" t="str">
        <f t="shared" si="14"/>
        <v/>
      </c>
      <c r="U12" s="27" t="str">
        <f t="shared" si="15"/>
        <v>ΔΗΜΟΣ ΓΑΛΑΤΣΙΟΥ</v>
      </c>
      <c r="V12" s="28">
        <f t="shared" si="16"/>
        <v>0</v>
      </c>
      <c r="W12" s="28">
        <f t="shared" si="16"/>
        <v>5</v>
      </c>
      <c r="X12" s="29" t="str">
        <f t="shared" si="17"/>
        <v>Ε.Ν.Α.Σ.</v>
      </c>
      <c r="Y12" s="29">
        <f t="shared" si="18"/>
        <v>5</v>
      </c>
      <c r="Z12" s="31">
        <f t="shared" si="19"/>
        <v>0</v>
      </c>
      <c r="AA12" s="28"/>
      <c r="AO12" s="102"/>
      <c r="AP12" s="102"/>
      <c r="AQ12" s="102"/>
      <c r="AR12" s="102"/>
      <c r="AS12" s="102"/>
      <c r="AT12" s="102"/>
      <c r="AU12" s="102"/>
      <c r="AV12" s="102"/>
      <c r="AW12" s="102"/>
      <c r="AX12" s="32"/>
    </row>
    <row r="13" spans="1:50" ht="14.25" customHeight="1">
      <c r="A13" s="88"/>
      <c r="B13" s="39"/>
      <c r="C13" s="40">
        <v>0</v>
      </c>
      <c r="D13" s="87">
        <v>0</v>
      </c>
      <c r="E13" s="86" t="str">
        <f>AC7</f>
        <v>Ο.Α.Ε.Δ.</v>
      </c>
      <c r="F13" s="86" t="str">
        <f>AC6</f>
        <v>Ε.Φ.Κ.Α.</v>
      </c>
      <c r="G13" s="43"/>
      <c r="H13" s="44"/>
      <c r="I13" s="40"/>
      <c r="J13" s="85"/>
      <c r="M13" s="27" t="str">
        <f t="shared" si="7"/>
        <v>isopalia</v>
      </c>
      <c r="N13" s="29" t="str">
        <f t="shared" si="8"/>
        <v>isopalia</v>
      </c>
      <c r="O13" s="29" t="str">
        <f t="shared" si="9"/>
        <v/>
      </c>
      <c r="P13" s="30" t="str">
        <f t="shared" si="10"/>
        <v/>
      </c>
      <c r="Q13" s="27" t="str">
        <f t="shared" si="11"/>
        <v>Ο.Α.Ε.Δ.</v>
      </c>
      <c r="R13" s="29" t="str">
        <f t="shared" si="12"/>
        <v>Ε.Φ.Κ.Α.</v>
      </c>
      <c r="S13" s="29" t="str">
        <f t="shared" si="13"/>
        <v/>
      </c>
      <c r="T13" s="30" t="str">
        <f t="shared" si="14"/>
        <v/>
      </c>
      <c r="U13" s="27" t="str">
        <f t="shared" si="15"/>
        <v>Ο.Α.Ε.Δ.</v>
      </c>
      <c r="V13" s="28">
        <f t="shared" si="16"/>
        <v>0</v>
      </c>
      <c r="W13" s="28">
        <f t="shared" si="16"/>
        <v>0</v>
      </c>
      <c r="X13" s="29" t="str">
        <f t="shared" si="17"/>
        <v>Ε.Φ.Κ.Α.</v>
      </c>
      <c r="Y13" s="29">
        <f t="shared" si="18"/>
        <v>0</v>
      </c>
      <c r="Z13" s="31">
        <f t="shared" si="19"/>
        <v>0</v>
      </c>
      <c r="AA13" s="28"/>
      <c r="AO13" s="102"/>
      <c r="AP13" s="102"/>
      <c r="AQ13" s="102"/>
      <c r="AR13" s="102"/>
      <c r="AS13" s="102"/>
      <c r="AT13" s="102"/>
      <c r="AU13" s="102"/>
      <c r="AV13" s="102"/>
      <c r="AW13" s="102"/>
      <c r="AX13" s="32"/>
    </row>
    <row r="14" spans="1:50" ht="14.25" customHeight="1">
      <c r="A14" s="88"/>
      <c r="B14" s="39"/>
      <c r="C14" s="40"/>
      <c r="D14" s="87"/>
      <c r="E14" s="86"/>
      <c r="F14" s="86"/>
      <c r="G14" s="43"/>
      <c r="H14" s="44"/>
      <c r="I14" s="40"/>
      <c r="J14" s="85"/>
      <c r="M14" s="27" t="str">
        <f t="shared" si="7"/>
        <v/>
      </c>
      <c r="N14" s="29" t="str">
        <f t="shared" si="8"/>
        <v/>
      </c>
      <c r="O14" s="29" t="str">
        <f t="shared" si="9"/>
        <v/>
      </c>
      <c r="P14" s="30" t="str">
        <f t="shared" si="10"/>
        <v/>
      </c>
      <c r="Q14" s="27" t="str">
        <f t="shared" si="11"/>
        <v/>
      </c>
      <c r="R14" s="29" t="str">
        <f t="shared" si="12"/>
        <v/>
      </c>
      <c r="S14" s="29" t="str">
        <f t="shared" si="13"/>
        <v/>
      </c>
      <c r="T14" s="30" t="str">
        <f t="shared" si="14"/>
        <v/>
      </c>
      <c r="U14" s="27">
        <f t="shared" si="15"/>
        <v>0</v>
      </c>
      <c r="V14" s="28">
        <f t="shared" si="16"/>
        <v>0</v>
      </c>
      <c r="W14" s="28">
        <f t="shared" si="16"/>
        <v>0</v>
      </c>
      <c r="X14" s="29">
        <f t="shared" si="17"/>
        <v>0</v>
      </c>
      <c r="Y14" s="29">
        <f t="shared" si="18"/>
        <v>0</v>
      </c>
      <c r="Z14" s="31">
        <f t="shared" si="19"/>
        <v>0</v>
      </c>
      <c r="AA14" s="28"/>
      <c r="AO14" s="102"/>
      <c r="AP14" s="103"/>
      <c r="AQ14" s="102"/>
      <c r="AR14" s="102"/>
      <c r="AS14" s="102"/>
      <c r="AT14" s="102"/>
      <c r="AU14" s="102"/>
      <c r="AV14" s="102"/>
      <c r="AW14" s="102"/>
      <c r="AX14" s="32"/>
    </row>
    <row r="15" spans="1:50" ht="14.25" customHeight="1">
      <c r="A15" s="99"/>
      <c r="B15" s="2"/>
      <c r="C15" s="2"/>
      <c r="D15" s="2"/>
      <c r="E15" s="33"/>
      <c r="F15" s="33"/>
      <c r="G15" s="2"/>
      <c r="H15" s="2"/>
      <c r="I15" s="2"/>
      <c r="J15" s="2"/>
      <c r="M15" s="27" t="str">
        <f t="shared" si="7"/>
        <v/>
      </c>
      <c r="N15" s="29" t="str">
        <f t="shared" si="8"/>
        <v/>
      </c>
      <c r="O15" s="29" t="str">
        <f t="shared" si="9"/>
        <v/>
      </c>
      <c r="P15" s="30" t="str">
        <f t="shared" si="10"/>
        <v/>
      </c>
      <c r="Q15" s="27" t="str">
        <f t="shared" si="11"/>
        <v/>
      </c>
      <c r="R15" s="29" t="str">
        <f t="shared" si="12"/>
        <v/>
      </c>
      <c r="S15" s="29" t="str">
        <f t="shared" si="13"/>
        <v/>
      </c>
      <c r="T15" s="30" t="str">
        <f t="shared" si="14"/>
        <v/>
      </c>
      <c r="U15" s="27">
        <f t="shared" si="15"/>
        <v>0</v>
      </c>
      <c r="V15" s="28">
        <f t="shared" si="16"/>
        <v>0</v>
      </c>
      <c r="W15" s="28">
        <f t="shared" si="16"/>
        <v>0</v>
      </c>
      <c r="X15" s="29">
        <f t="shared" si="17"/>
        <v>0</v>
      </c>
      <c r="Y15" s="29">
        <f t="shared" si="18"/>
        <v>0</v>
      </c>
      <c r="Z15" s="31">
        <f t="shared" si="19"/>
        <v>0</v>
      </c>
      <c r="AA15" s="28"/>
      <c r="AO15" s="102"/>
      <c r="AP15" s="102"/>
      <c r="AQ15" s="102"/>
      <c r="AR15" s="102"/>
      <c r="AS15" s="102"/>
      <c r="AT15" s="102"/>
      <c r="AU15" s="102"/>
      <c r="AV15" s="102"/>
      <c r="AW15" s="102"/>
      <c r="AX15" s="32"/>
    </row>
    <row r="16" spans="1:50" ht="14.25" customHeight="1">
      <c r="A16" s="97" t="s">
        <v>46</v>
      </c>
      <c r="B16" s="1"/>
      <c r="C16" s="1"/>
      <c r="D16" s="1"/>
      <c r="E16" s="98"/>
      <c r="F16" s="98"/>
      <c r="G16" s="97" t="s">
        <v>35</v>
      </c>
      <c r="H16" s="1"/>
      <c r="I16" s="1"/>
      <c r="J16" s="1"/>
      <c r="M16" s="27" t="str">
        <f t="shared" si="7"/>
        <v/>
      </c>
      <c r="N16" s="29" t="str">
        <f t="shared" si="8"/>
        <v/>
      </c>
      <c r="O16" s="29" t="str">
        <f t="shared" si="9"/>
        <v/>
      </c>
      <c r="P16" s="30" t="str">
        <f t="shared" si="10"/>
        <v/>
      </c>
      <c r="Q16" s="27" t="str">
        <f t="shared" si="11"/>
        <v/>
      </c>
      <c r="R16" s="29" t="str">
        <f t="shared" si="12"/>
        <v/>
      </c>
      <c r="S16" s="29" t="str">
        <f t="shared" si="13"/>
        <v/>
      </c>
      <c r="T16" s="30" t="str">
        <f t="shared" si="14"/>
        <v/>
      </c>
      <c r="U16" s="27">
        <f t="shared" si="15"/>
        <v>0</v>
      </c>
      <c r="V16" s="28">
        <f t="shared" si="16"/>
        <v>0</v>
      </c>
      <c r="W16" s="28">
        <f t="shared" si="16"/>
        <v>0</v>
      </c>
      <c r="X16" s="29">
        <f t="shared" si="17"/>
        <v>0</v>
      </c>
      <c r="Y16" s="29">
        <f t="shared" si="18"/>
        <v>0</v>
      </c>
      <c r="Z16" s="31">
        <f t="shared" si="19"/>
        <v>0</v>
      </c>
      <c r="AA16" s="28"/>
      <c r="AO16" s="102"/>
      <c r="AP16" s="102"/>
      <c r="AQ16" s="102"/>
      <c r="AR16" s="102"/>
      <c r="AS16" s="102"/>
      <c r="AT16" s="102"/>
      <c r="AU16" s="102"/>
      <c r="AV16" s="102"/>
      <c r="AW16" s="102"/>
      <c r="AX16" s="32"/>
    </row>
    <row r="17" spans="1:50" ht="14.25" customHeight="1" thickBot="1">
      <c r="A17" s="96" t="s">
        <v>0</v>
      </c>
      <c r="B17" s="94" t="s">
        <v>1</v>
      </c>
      <c r="C17" s="104"/>
      <c r="D17" s="104" t="s">
        <v>2</v>
      </c>
      <c r="E17" s="95"/>
      <c r="F17" s="95"/>
      <c r="G17" s="94" t="s">
        <v>0</v>
      </c>
      <c r="H17" s="94" t="s">
        <v>1</v>
      </c>
      <c r="I17" s="93"/>
      <c r="J17" s="93" t="s">
        <v>2</v>
      </c>
      <c r="M17" s="27" t="str">
        <f t="shared" si="7"/>
        <v/>
      </c>
      <c r="N17" s="29" t="str">
        <f t="shared" si="8"/>
        <v/>
      </c>
      <c r="O17" s="29" t="str">
        <f t="shared" si="9"/>
        <v/>
      </c>
      <c r="P17" s="30" t="str">
        <f t="shared" si="10"/>
        <v/>
      </c>
      <c r="Q17" s="27" t="str">
        <f t="shared" si="11"/>
        <v/>
      </c>
      <c r="R17" s="29" t="str">
        <f t="shared" si="12"/>
        <v/>
      </c>
      <c r="S17" s="29" t="str">
        <f t="shared" si="13"/>
        <v/>
      </c>
      <c r="T17" s="30" t="str">
        <f t="shared" si="14"/>
        <v/>
      </c>
      <c r="U17" s="27">
        <f t="shared" si="15"/>
        <v>0</v>
      </c>
      <c r="V17" s="28">
        <f t="shared" si="16"/>
        <v>0</v>
      </c>
      <c r="W17" s="28" t="e">
        <f t="shared" si="16"/>
        <v>#VALUE!</v>
      </c>
      <c r="X17" s="29">
        <f t="shared" si="17"/>
        <v>0</v>
      </c>
      <c r="Y17" s="29" t="e">
        <f t="shared" si="18"/>
        <v>#VALUE!</v>
      </c>
      <c r="Z17" s="31">
        <f t="shared" si="19"/>
        <v>0</v>
      </c>
      <c r="AA17" s="28"/>
      <c r="AO17" s="102"/>
      <c r="AP17" s="102"/>
      <c r="AQ17" s="102"/>
      <c r="AR17" s="102"/>
      <c r="AS17" s="102"/>
      <c r="AT17" s="102"/>
      <c r="AU17" s="102"/>
      <c r="AV17" s="102"/>
      <c r="AW17" s="102"/>
      <c r="AX17" s="32"/>
    </row>
    <row r="18" spans="1:50" ht="14.25" customHeight="1" thickTop="1">
      <c r="A18" s="105"/>
      <c r="B18" s="106"/>
      <c r="C18" s="40"/>
      <c r="D18" s="87"/>
      <c r="E18" s="107" t="str">
        <f>AC6</f>
        <v>Ε.Φ.Κ.Α.</v>
      </c>
      <c r="F18" s="90" t="str">
        <f>AC4</f>
        <v>ΔΗΜΟΣ ΓΑΛΑΤΣΙΟΥ</v>
      </c>
      <c r="G18" s="41"/>
      <c r="H18" s="42"/>
      <c r="I18" s="38"/>
      <c r="J18" s="89"/>
      <c r="M18" s="27" t="str">
        <f t="shared" si="7"/>
        <v/>
      </c>
      <c r="N18" s="29" t="str">
        <f t="shared" si="8"/>
        <v/>
      </c>
      <c r="O18" s="29" t="str">
        <f t="shared" si="9"/>
        <v/>
      </c>
      <c r="P18" s="30" t="str">
        <f t="shared" si="10"/>
        <v/>
      </c>
      <c r="Q18" s="27" t="str">
        <f t="shared" si="11"/>
        <v/>
      </c>
      <c r="R18" s="29" t="str">
        <f t="shared" si="12"/>
        <v/>
      </c>
      <c r="S18" s="29" t="str">
        <f t="shared" si="13"/>
        <v/>
      </c>
      <c r="T18" s="30" t="str">
        <f t="shared" si="14"/>
        <v/>
      </c>
      <c r="U18" s="27" t="str">
        <f t="shared" si="15"/>
        <v>Ε.Φ.Κ.Α.</v>
      </c>
      <c r="V18" s="28">
        <f t="shared" si="16"/>
        <v>0</v>
      </c>
      <c r="W18" s="28">
        <f t="shared" si="16"/>
        <v>0</v>
      </c>
      <c r="X18" s="29" t="str">
        <f t="shared" si="17"/>
        <v>ΔΗΜΟΣ ΓΑΛΑΤΣΙΟΥ</v>
      </c>
      <c r="Y18" s="29">
        <f t="shared" si="18"/>
        <v>0</v>
      </c>
      <c r="Z18" s="31">
        <f t="shared" si="19"/>
        <v>0</v>
      </c>
      <c r="AA18" s="28"/>
      <c r="AB18" s="28"/>
      <c r="AC18">
        <v>2</v>
      </c>
      <c r="AD18" s="4">
        <v>3</v>
      </c>
      <c r="AE18" s="4">
        <v>4</v>
      </c>
      <c r="AF18" s="4">
        <v>5</v>
      </c>
      <c r="AG18" s="4">
        <v>6</v>
      </c>
      <c r="AH18" s="4">
        <v>7</v>
      </c>
      <c r="AI18" s="4">
        <v>8</v>
      </c>
      <c r="AJ18" s="4">
        <v>9</v>
      </c>
      <c r="AK18" s="4">
        <v>10</v>
      </c>
      <c r="AO18" s="102"/>
      <c r="AP18" s="102"/>
      <c r="AQ18" s="102"/>
      <c r="AR18" s="102"/>
      <c r="AS18" s="102"/>
      <c r="AT18" s="102"/>
      <c r="AU18" s="102"/>
      <c r="AV18" s="102"/>
      <c r="AW18" s="102"/>
      <c r="AX18" s="32"/>
    </row>
    <row r="19" spans="1:50" ht="14.25" customHeight="1">
      <c r="A19" s="105"/>
      <c r="B19" s="39"/>
      <c r="C19" s="40"/>
      <c r="D19" s="87"/>
      <c r="E19" s="108" t="str">
        <f>AC5</f>
        <v>Ε.Ν.Α.Σ.</v>
      </c>
      <c r="F19" s="86" t="str">
        <f>AC7</f>
        <v>Ο.Α.Ε.Δ.</v>
      </c>
      <c r="G19" s="43"/>
      <c r="H19" s="44"/>
      <c r="I19" s="40"/>
      <c r="J19" s="85"/>
      <c r="M19" s="27" t="str">
        <f t="shared" si="7"/>
        <v/>
      </c>
      <c r="N19" s="29" t="str">
        <f t="shared" si="8"/>
        <v/>
      </c>
      <c r="O19" s="29" t="str">
        <f t="shared" si="9"/>
        <v/>
      </c>
      <c r="P19" s="30" t="str">
        <f t="shared" si="10"/>
        <v/>
      </c>
      <c r="Q19" s="27" t="str">
        <f t="shared" si="11"/>
        <v/>
      </c>
      <c r="R19" s="29" t="str">
        <f t="shared" si="12"/>
        <v/>
      </c>
      <c r="S19" s="29" t="str">
        <f t="shared" si="13"/>
        <v/>
      </c>
      <c r="T19" s="30" t="str">
        <f t="shared" si="14"/>
        <v/>
      </c>
      <c r="U19" s="27" t="str">
        <f t="shared" si="15"/>
        <v>Ε.Ν.Α.Σ.</v>
      </c>
      <c r="V19" s="28">
        <f t="shared" si="16"/>
        <v>0</v>
      </c>
      <c r="W19" s="28">
        <f t="shared" si="16"/>
        <v>0</v>
      </c>
      <c r="X19" s="29" t="str">
        <f t="shared" si="17"/>
        <v>Ο.Α.Ε.Δ.</v>
      </c>
      <c r="Y19" s="29">
        <f t="shared" si="18"/>
        <v>0</v>
      </c>
      <c r="Z19" s="31">
        <f t="shared" si="19"/>
        <v>0</v>
      </c>
      <c r="AA19" s="28"/>
      <c r="AB19" s="28"/>
      <c r="AO19" s="102"/>
      <c r="AP19" s="102"/>
      <c r="AQ19" s="102"/>
      <c r="AR19" s="102"/>
      <c r="AS19" s="102"/>
      <c r="AT19" s="102"/>
      <c r="AU19" s="102"/>
      <c r="AV19" s="102"/>
      <c r="AW19" s="102"/>
      <c r="AX19" s="32"/>
    </row>
    <row r="20" spans="1:50" ht="14.25" customHeight="1" thickBot="1">
      <c r="A20" s="88"/>
      <c r="B20" s="39"/>
      <c r="C20" s="40"/>
      <c r="D20" s="87"/>
      <c r="E20" s="86"/>
      <c r="F20" s="86"/>
      <c r="G20" s="43"/>
      <c r="H20" s="44"/>
      <c r="I20" s="40"/>
      <c r="J20" s="85"/>
      <c r="M20" s="27" t="str">
        <f t="shared" si="7"/>
        <v/>
      </c>
      <c r="N20" s="29" t="str">
        <f t="shared" si="8"/>
        <v/>
      </c>
      <c r="O20" s="29" t="str">
        <f t="shared" si="9"/>
        <v/>
      </c>
      <c r="P20" s="30" t="str">
        <f t="shared" si="10"/>
        <v/>
      </c>
      <c r="Q20" s="27" t="str">
        <f t="shared" si="11"/>
        <v/>
      </c>
      <c r="R20" s="29" t="str">
        <f t="shared" si="12"/>
        <v/>
      </c>
      <c r="S20" s="29" t="str">
        <f t="shared" si="13"/>
        <v/>
      </c>
      <c r="T20" s="30" t="str">
        <f t="shared" si="14"/>
        <v/>
      </c>
      <c r="U20" s="27">
        <f t="shared" si="15"/>
        <v>0</v>
      </c>
      <c r="V20" s="28">
        <f t="shared" si="16"/>
        <v>0</v>
      </c>
      <c r="W20" s="28">
        <f t="shared" si="16"/>
        <v>0</v>
      </c>
      <c r="X20" s="29">
        <f t="shared" si="17"/>
        <v>0</v>
      </c>
      <c r="Y20" s="29">
        <f t="shared" si="18"/>
        <v>0</v>
      </c>
      <c r="Z20" s="31">
        <f t="shared" si="19"/>
        <v>0</v>
      </c>
      <c r="AA20" s="28"/>
      <c r="AO20" s="102"/>
      <c r="AP20" s="102"/>
      <c r="AQ20" s="102"/>
      <c r="AR20" s="102"/>
      <c r="AS20" s="102"/>
      <c r="AT20" s="102"/>
      <c r="AU20" s="102"/>
      <c r="AV20" s="102"/>
      <c r="AW20" s="102"/>
      <c r="AX20" s="32"/>
    </row>
    <row r="21" spans="1:50" ht="14.25" customHeight="1" thickBot="1">
      <c r="A21" s="102"/>
      <c r="B21" s="102"/>
      <c r="C21" s="102"/>
      <c r="D21" s="32"/>
      <c r="E21"/>
      <c r="F21"/>
      <c r="G21"/>
      <c r="H21"/>
      <c r="I21"/>
      <c r="J21"/>
      <c r="K21"/>
      <c r="L21" s="109"/>
      <c r="M21" s="29" t="str">
        <f t="shared" si="7"/>
        <v/>
      </c>
      <c r="N21" s="29" t="str">
        <f t="shared" si="8"/>
        <v/>
      </c>
      <c r="O21" s="29" t="str">
        <f t="shared" si="9"/>
        <v/>
      </c>
      <c r="P21" s="30" t="str">
        <f t="shared" si="10"/>
        <v/>
      </c>
      <c r="Q21" s="27" t="str">
        <f t="shared" si="11"/>
        <v/>
      </c>
      <c r="R21" s="29" t="str">
        <f t="shared" si="12"/>
        <v/>
      </c>
      <c r="S21" s="29" t="str">
        <f t="shared" si="13"/>
        <v/>
      </c>
      <c r="T21" s="30" t="str">
        <f t="shared" si="14"/>
        <v/>
      </c>
      <c r="U21" s="27">
        <f t="shared" si="15"/>
        <v>0</v>
      </c>
      <c r="V21" s="28">
        <f>+C21+I21</f>
        <v>0</v>
      </c>
      <c r="W21" s="28">
        <f t="shared" si="16"/>
        <v>0</v>
      </c>
      <c r="X21" s="29">
        <f t="shared" si="17"/>
        <v>0</v>
      </c>
      <c r="Y21" s="29">
        <f t="shared" si="18"/>
        <v>0</v>
      </c>
      <c r="Z21" s="31">
        <f t="shared" si="19"/>
        <v>0</v>
      </c>
      <c r="AA21" s="28"/>
      <c r="AO21" s="28"/>
      <c r="AQ21" s="36" t="s">
        <v>7</v>
      </c>
    </row>
    <row r="22" spans="1:50" ht="14.25" customHeight="1" thickBot="1">
      <c r="A22" s="4"/>
      <c r="E22"/>
      <c r="F22"/>
      <c r="G22"/>
      <c r="H22"/>
      <c r="I22"/>
      <c r="J22"/>
      <c r="K22"/>
      <c r="L22" s="110"/>
      <c r="M22" s="29" t="str">
        <f t="shared" si="7"/>
        <v/>
      </c>
      <c r="N22" s="29" t="str">
        <f t="shared" si="8"/>
        <v/>
      </c>
      <c r="O22" s="29" t="str">
        <f t="shared" si="9"/>
        <v/>
      </c>
      <c r="P22" s="30" t="str">
        <f t="shared" si="10"/>
        <v/>
      </c>
      <c r="Q22" s="27" t="str">
        <f t="shared" si="11"/>
        <v/>
      </c>
      <c r="R22" s="29" t="str">
        <f t="shared" si="12"/>
        <v/>
      </c>
      <c r="S22" s="29" t="str">
        <f t="shared" si="13"/>
        <v/>
      </c>
      <c r="T22" s="30" t="str">
        <f t="shared" si="14"/>
        <v/>
      </c>
      <c r="U22" s="27">
        <f t="shared" si="15"/>
        <v>0</v>
      </c>
      <c r="V22" s="28">
        <f t="shared" si="16"/>
        <v>0</v>
      </c>
      <c r="W22" s="28">
        <f t="shared" si="16"/>
        <v>0</v>
      </c>
      <c r="X22" s="29">
        <f t="shared" si="17"/>
        <v>0</v>
      </c>
      <c r="Y22" s="29">
        <f t="shared" si="18"/>
        <v>0</v>
      </c>
      <c r="Z22" s="31">
        <f t="shared" si="19"/>
        <v>0</v>
      </c>
      <c r="AA22" s="28"/>
      <c r="AO22" s="28"/>
      <c r="AP22" s="21" t="s">
        <v>17</v>
      </c>
      <c r="AQ22" s="45" t="s">
        <v>36</v>
      </c>
    </row>
    <row r="23" spans="1:50" ht="14.25" customHeight="1">
      <c r="A23" s="4"/>
      <c r="E23"/>
      <c r="F23"/>
      <c r="G23"/>
      <c r="H23"/>
      <c r="I23"/>
      <c r="J23"/>
      <c r="K23"/>
      <c r="L23" s="110"/>
      <c r="M23" s="29" t="str">
        <f t="shared" si="7"/>
        <v/>
      </c>
      <c r="N23" s="29" t="str">
        <f t="shared" si="8"/>
        <v/>
      </c>
      <c r="O23" s="29" t="str">
        <f t="shared" si="9"/>
        <v/>
      </c>
      <c r="P23" s="30" t="str">
        <f t="shared" si="10"/>
        <v/>
      </c>
      <c r="Q23" s="27" t="str">
        <f t="shared" si="11"/>
        <v/>
      </c>
      <c r="R23" s="29" t="str">
        <f t="shared" si="12"/>
        <v/>
      </c>
      <c r="S23" s="29" t="str">
        <f t="shared" si="13"/>
        <v/>
      </c>
      <c r="T23" s="30" t="str">
        <f t="shared" si="14"/>
        <v/>
      </c>
      <c r="U23" s="27">
        <f t="shared" si="15"/>
        <v>0</v>
      </c>
      <c r="V23" s="28">
        <f t="shared" si="16"/>
        <v>0</v>
      </c>
      <c r="W23" s="28">
        <f t="shared" si="16"/>
        <v>0</v>
      </c>
      <c r="X23" s="29">
        <f t="shared" si="17"/>
        <v>0</v>
      </c>
      <c r="Y23" s="29">
        <f t="shared" si="18"/>
        <v>0</v>
      </c>
      <c r="Z23" s="31">
        <f t="shared" si="19"/>
        <v>0</v>
      </c>
      <c r="AA23" s="28"/>
      <c r="AO23" s="28"/>
      <c r="AP23" s="46"/>
      <c r="AQ23" s="47"/>
    </row>
    <row r="24" spans="1:50" ht="14.25" customHeight="1">
      <c r="A24" s="4"/>
      <c r="E24"/>
      <c r="F24"/>
      <c r="G24"/>
      <c r="H24"/>
      <c r="I24"/>
      <c r="J24"/>
      <c r="K24"/>
      <c r="L24" s="110"/>
      <c r="M24" s="29" t="str">
        <f t="shared" si="7"/>
        <v/>
      </c>
      <c r="N24" s="29" t="str">
        <f t="shared" si="8"/>
        <v/>
      </c>
      <c r="O24" s="29" t="str">
        <f t="shared" si="9"/>
        <v/>
      </c>
      <c r="P24" s="30" t="str">
        <f t="shared" si="10"/>
        <v/>
      </c>
      <c r="Q24" s="27" t="str">
        <f t="shared" si="11"/>
        <v/>
      </c>
      <c r="R24" s="29" t="str">
        <f t="shared" si="12"/>
        <v/>
      </c>
      <c r="S24" s="29" t="str">
        <f t="shared" si="13"/>
        <v/>
      </c>
      <c r="T24" s="30" t="str">
        <f t="shared" si="14"/>
        <v/>
      </c>
      <c r="U24" s="27">
        <f t="shared" si="15"/>
        <v>0</v>
      </c>
      <c r="V24" s="28">
        <f t="shared" si="16"/>
        <v>0</v>
      </c>
      <c r="W24" s="28">
        <f t="shared" si="16"/>
        <v>0</v>
      </c>
      <c r="X24" s="29">
        <f t="shared" si="17"/>
        <v>0</v>
      </c>
      <c r="Y24" s="29">
        <f t="shared" si="18"/>
        <v>0</v>
      </c>
      <c r="Z24" s="31">
        <f t="shared" si="19"/>
        <v>0</v>
      </c>
      <c r="AA24" s="28"/>
      <c r="AO24" s="28"/>
      <c r="AP24" s="48"/>
      <c r="AQ24" s="49"/>
    </row>
    <row r="25" spans="1:50" ht="14.25" customHeight="1">
      <c r="A25" s="4"/>
      <c r="E25"/>
      <c r="F25"/>
      <c r="G25"/>
      <c r="H25"/>
      <c r="I25"/>
      <c r="J25"/>
      <c r="K25"/>
      <c r="L25" s="110"/>
      <c r="M25" s="29" t="str">
        <f t="shared" si="7"/>
        <v/>
      </c>
      <c r="N25" s="29" t="str">
        <f t="shared" si="8"/>
        <v/>
      </c>
      <c r="O25" s="29" t="str">
        <f t="shared" si="9"/>
        <v/>
      </c>
      <c r="P25" s="30" t="str">
        <f t="shared" si="10"/>
        <v/>
      </c>
      <c r="Q25" s="27" t="str">
        <f t="shared" si="11"/>
        <v/>
      </c>
      <c r="R25" s="29" t="str">
        <f t="shared" si="12"/>
        <v/>
      </c>
      <c r="S25" s="29" t="str">
        <f t="shared" si="13"/>
        <v/>
      </c>
      <c r="T25" s="30" t="str">
        <f t="shared" si="14"/>
        <v/>
      </c>
      <c r="U25" s="27">
        <f t="shared" si="15"/>
        <v>0</v>
      </c>
      <c r="V25" s="28">
        <f t="shared" si="16"/>
        <v>0</v>
      </c>
      <c r="W25" s="28">
        <f t="shared" si="16"/>
        <v>0</v>
      </c>
      <c r="X25" s="29">
        <f t="shared" si="17"/>
        <v>0</v>
      </c>
      <c r="Y25" s="29">
        <f t="shared" si="18"/>
        <v>0</v>
      </c>
      <c r="Z25" s="31">
        <f t="shared" si="19"/>
        <v>0</v>
      </c>
      <c r="AA25" s="28"/>
      <c r="AO25" s="28"/>
      <c r="AP25" s="48" t="str">
        <f>+AC4</f>
        <v>ΔΗΜΟΣ ΓΑΛΑΤΣΙΟΥ</v>
      </c>
      <c r="AQ25" s="49"/>
    </row>
    <row r="26" spans="1:50" ht="14.25" customHeight="1">
      <c r="A26" s="4"/>
      <c r="E26"/>
      <c r="F26"/>
      <c r="G26"/>
      <c r="H26"/>
      <c r="I26"/>
      <c r="J26"/>
      <c r="K26"/>
      <c r="L26" s="110"/>
      <c r="M26" s="29" t="str">
        <f t="shared" si="7"/>
        <v/>
      </c>
      <c r="N26" s="29" t="str">
        <f t="shared" si="8"/>
        <v/>
      </c>
      <c r="O26" s="29" t="str">
        <f t="shared" si="9"/>
        <v/>
      </c>
      <c r="P26" s="30" t="str">
        <f t="shared" si="10"/>
        <v/>
      </c>
      <c r="Q26" s="27" t="str">
        <f t="shared" si="11"/>
        <v/>
      </c>
      <c r="R26" s="29" t="str">
        <f t="shared" si="12"/>
        <v/>
      </c>
      <c r="S26" s="29" t="str">
        <f t="shared" si="13"/>
        <v/>
      </c>
      <c r="T26" s="30" t="str">
        <f t="shared" si="14"/>
        <v/>
      </c>
      <c r="U26" s="27">
        <f t="shared" si="15"/>
        <v>0</v>
      </c>
      <c r="V26" s="28">
        <f t="shared" si="16"/>
        <v>0</v>
      </c>
      <c r="W26" s="28">
        <f t="shared" si="16"/>
        <v>0</v>
      </c>
      <c r="X26" s="29">
        <f t="shared" si="17"/>
        <v>0</v>
      </c>
      <c r="Y26" s="29">
        <f t="shared" si="18"/>
        <v>0</v>
      </c>
      <c r="Z26" s="31">
        <f t="shared" si="19"/>
        <v>0</v>
      </c>
      <c r="AA26" s="28"/>
      <c r="AO26" s="28"/>
      <c r="AP26" s="48" t="str">
        <f>+AC5</f>
        <v>Ε.Ν.Α.Σ.</v>
      </c>
      <c r="AQ26" s="49"/>
    </row>
    <row r="27" spans="1:50" ht="14.25" customHeight="1">
      <c r="A27" s="4"/>
      <c r="E27"/>
      <c r="F27"/>
      <c r="G27"/>
      <c r="H27"/>
      <c r="I27"/>
      <c r="J27"/>
      <c r="K27"/>
      <c r="L27" s="111"/>
      <c r="M27" s="29" t="str">
        <f t="shared" si="7"/>
        <v/>
      </c>
      <c r="N27" s="29" t="str">
        <f t="shared" si="8"/>
        <v/>
      </c>
      <c r="O27" s="29" t="str">
        <f t="shared" si="9"/>
        <v/>
      </c>
      <c r="P27" s="30" t="str">
        <f t="shared" si="10"/>
        <v/>
      </c>
      <c r="Q27" s="27" t="str">
        <f t="shared" si="11"/>
        <v/>
      </c>
      <c r="R27" s="29" t="str">
        <f t="shared" si="12"/>
        <v/>
      </c>
      <c r="S27" s="29" t="str">
        <f t="shared" si="13"/>
        <v/>
      </c>
      <c r="T27" s="30" t="str">
        <f t="shared" si="14"/>
        <v/>
      </c>
      <c r="U27" s="27">
        <f t="shared" si="15"/>
        <v>0</v>
      </c>
      <c r="V27" s="28">
        <f t="shared" si="16"/>
        <v>0</v>
      </c>
      <c r="W27" s="28">
        <f t="shared" si="16"/>
        <v>0</v>
      </c>
      <c r="X27" s="29">
        <f t="shared" si="17"/>
        <v>0</v>
      </c>
      <c r="Y27" s="29">
        <f t="shared" si="18"/>
        <v>0</v>
      </c>
      <c r="Z27" s="31">
        <f t="shared" si="19"/>
        <v>0</v>
      </c>
      <c r="AA27" s="28"/>
      <c r="AO27" s="28"/>
      <c r="AP27" s="48" t="str">
        <f>+AC6</f>
        <v>Ε.Φ.Κ.Α.</v>
      </c>
      <c r="AQ27" s="49"/>
    </row>
    <row r="28" spans="1:50" s="83" customFormat="1" ht="14.25" customHeight="1" thickBot="1">
      <c r="A28" s="4"/>
      <c r="B28" s="4"/>
      <c r="C28" s="4"/>
      <c r="D28" s="4"/>
      <c r="E28"/>
      <c r="F28"/>
      <c r="G28"/>
      <c r="H28"/>
      <c r="I28"/>
      <c r="J28"/>
      <c r="K28"/>
      <c r="L28" s="111"/>
      <c r="M28" s="29" t="str">
        <f t="shared" si="7"/>
        <v/>
      </c>
      <c r="N28" s="29" t="str">
        <f t="shared" si="8"/>
        <v/>
      </c>
      <c r="O28" s="29" t="str">
        <f t="shared" si="9"/>
        <v/>
      </c>
      <c r="P28" s="30" t="str">
        <f t="shared" si="10"/>
        <v/>
      </c>
      <c r="Q28" s="27" t="str">
        <f t="shared" si="11"/>
        <v/>
      </c>
      <c r="R28" s="29" t="str">
        <f t="shared" si="12"/>
        <v/>
      </c>
      <c r="S28" s="29" t="str">
        <f t="shared" si="13"/>
        <v/>
      </c>
      <c r="T28" s="30" t="str">
        <f t="shared" si="14"/>
        <v/>
      </c>
      <c r="U28" s="27">
        <f t="shared" si="15"/>
        <v>0</v>
      </c>
      <c r="V28" s="28">
        <f t="shared" si="16"/>
        <v>0</v>
      </c>
      <c r="W28" s="28">
        <f t="shared" si="16"/>
        <v>0</v>
      </c>
      <c r="X28" s="29">
        <f t="shared" si="17"/>
        <v>0</v>
      </c>
      <c r="Y28" s="29">
        <f t="shared" si="18"/>
        <v>0</v>
      </c>
      <c r="Z28" s="31">
        <f t="shared" si="19"/>
        <v>0</v>
      </c>
      <c r="AA28" s="28"/>
      <c r="AB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28"/>
      <c r="AP28" s="64" t="str">
        <f>+AC7</f>
        <v>Ο.Α.Ε.Δ.</v>
      </c>
      <c r="AQ28" s="63"/>
      <c r="AR28" s="4"/>
      <c r="AS28" s="4"/>
      <c r="AT28" s="4"/>
      <c r="AU28" s="4"/>
      <c r="AV28" s="4"/>
      <c r="AW28" s="4"/>
      <c r="AX28" s="4"/>
    </row>
    <row r="29" spans="1:50" s="83" customFormat="1" ht="14.25" customHeight="1">
      <c r="A29" s="4"/>
      <c r="B29" s="4"/>
      <c r="C29" s="4"/>
      <c r="D29" s="4"/>
      <c r="L29" s="111"/>
      <c r="M29" s="29" t="str">
        <f t="shared" si="7"/>
        <v/>
      </c>
      <c r="N29" s="29" t="str">
        <f t="shared" si="8"/>
        <v/>
      </c>
      <c r="O29" s="29" t="str">
        <f t="shared" si="9"/>
        <v/>
      </c>
      <c r="P29" s="30" t="str">
        <f t="shared" si="10"/>
        <v/>
      </c>
      <c r="Q29" s="27" t="str">
        <f t="shared" si="11"/>
        <v/>
      </c>
      <c r="R29" s="29" t="str">
        <f t="shared" si="12"/>
        <v/>
      </c>
      <c r="S29" s="29" t="str">
        <f t="shared" si="13"/>
        <v/>
      </c>
      <c r="T29" s="30" t="str">
        <f t="shared" si="14"/>
        <v/>
      </c>
      <c r="U29" s="27">
        <f t="shared" si="15"/>
        <v>0</v>
      </c>
      <c r="V29" s="28">
        <f t="shared" si="16"/>
        <v>0</v>
      </c>
      <c r="W29" s="28">
        <f t="shared" si="16"/>
        <v>0</v>
      </c>
      <c r="X29" s="29">
        <f t="shared" si="17"/>
        <v>0</v>
      </c>
      <c r="Y29" s="29">
        <f t="shared" si="18"/>
        <v>0</v>
      </c>
      <c r="Z29" s="31">
        <f t="shared" si="19"/>
        <v>0</v>
      </c>
      <c r="AA29" s="28"/>
      <c r="AB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28"/>
      <c r="AP29" s="33"/>
      <c r="AQ29" s="33"/>
      <c r="AR29" s="4"/>
      <c r="AS29" s="4"/>
      <c r="AT29" s="4"/>
      <c r="AU29" s="4"/>
      <c r="AV29" s="4"/>
      <c r="AW29" s="4"/>
      <c r="AX29" s="4"/>
    </row>
    <row r="30" spans="1:50" s="83" customFormat="1" ht="14.25" customHeight="1">
      <c r="A30" s="4"/>
      <c r="B30" s="4"/>
      <c r="C30" s="4"/>
      <c r="D30" s="4"/>
      <c r="L30" s="111"/>
      <c r="M30" s="29" t="str">
        <f t="shared" si="7"/>
        <v/>
      </c>
      <c r="N30" s="29" t="str">
        <f t="shared" si="8"/>
        <v/>
      </c>
      <c r="O30" s="29" t="str">
        <f t="shared" si="9"/>
        <v/>
      </c>
      <c r="P30" s="30" t="str">
        <f t="shared" si="10"/>
        <v/>
      </c>
      <c r="Q30" s="27" t="str">
        <f t="shared" si="11"/>
        <v/>
      </c>
      <c r="R30" s="29" t="str">
        <f t="shared" si="12"/>
        <v/>
      </c>
      <c r="S30" s="29" t="str">
        <f t="shared" si="13"/>
        <v/>
      </c>
      <c r="T30" s="30" t="str">
        <f t="shared" si="14"/>
        <v/>
      </c>
      <c r="U30" s="27">
        <f t="shared" si="15"/>
        <v>0</v>
      </c>
      <c r="V30" s="28">
        <f t="shared" si="16"/>
        <v>0</v>
      </c>
      <c r="W30" s="28">
        <f t="shared" si="16"/>
        <v>0</v>
      </c>
      <c r="X30" s="29">
        <f t="shared" si="17"/>
        <v>0</v>
      </c>
      <c r="Y30" s="29">
        <f t="shared" si="18"/>
        <v>0</v>
      </c>
      <c r="Z30" s="31">
        <f t="shared" si="19"/>
        <v>0</v>
      </c>
      <c r="AA30" s="28"/>
      <c r="AB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28"/>
      <c r="AP30" s="33"/>
      <c r="AQ30" s="33"/>
      <c r="AR30" s="4"/>
      <c r="AS30" s="4"/>
      <c r="AT30" s="4"/>
      <c r="AU30" s="4"/>
      <c r="AV30" s="4"/>
      <c r="AW30" s="4"/>
      <c r="AX30" s="4"/>
    </row>
    <row r="31" spans="1:50" ht="14.25" customHeight="1">
      <c r="A31" s="4"/>
      <c r="E31" s="83"/>
      <c r="F31" s="83"/>
      <c r="G31" s="83"/>
      <c r="H31" s="83"/>
      <c r="I31" s="83"/>
      <c r="J31" s="83"/>
      <c r="K31" s="83"/>
      <c r="L31" s="111"/>
      <c r="M31" s="29" t="str">
        <f t="shared" si="7"/>
        <v/>
      </c>
      <c r="N31" s="29" t="str">
        <f t="shared" si="8"/>
        <v/>
      </c>
      <c r="O31" s="29" t="str">
        <f t="shared" si="9"/>
        <v/>
      </c>
      <c r="P31" s="30" t="str">
        <f t="shared" si="10"/>
        <v/>
      </c>
      <c r="Q31" s="27" t="str">
        <f t="shared" si="11"/>
        <v/>
      </c>
      <c r="R31" s="29" t="str">
        <f t="shared" si="12"/>
        <v/>
      </c>
      <c r="S31" s="29" t="str">
        <f t="shared" si="13"/>
        <v/>
      </c>
      <c r="T31" s="30" t="str">
        <f t="shared" si="14"/>
        <v/>
      </c>
      <c r="U31" s="27">
        <f t="shared" si="15"/>
        <v>0</v>
      </c>
      <c r="V31" s="28">
        <f t="shared" si="16"/>
        <v>0</v>
      </c>
      <c r="W31" s="28">
        <f t="shared" si="16"/>
        <v>0</v>
      </c>
      <c r="X31" s="29">
        <f t="shared" si="17"/>
        <v>0</v>
      </c>
      <c r="Y31" s="29">
        <f t="shared" si="18"/>
        <v>0</v>
      </c>
      <c r="Z31" s="31">
        <f t="shared" si="19"/>
        <v>0</v>
      </c>
      <c r="AA31" s="28"/>
      <c r="AO31" s="28"/>
      <c r="AP31" s="33"/>
      <c r="AQ31" s="33"/>
    </row>
    <row r="32" spans="1:50" ht="14.25" customHeight="1">
      <c r="A32" s="4"/>
      <c r="E32"/>
      <c r="F32"/>
      <c r="G32"/>
      <c r="H32"/>
      <c r="I32"/>
      <c r="J32"/>
      <c r="K32"/>
      <c r="L32" s="112"/>
      <c r="M32" s="29" t="str">
        <f t="shared" si="7"/>
        <v/>
      </c>
      <c r="N32" s="29" t="str">
        <f t="shared" si="8"/>
        <v/>
      </c>
      <c r="O32" s="29" t="str">
        <f t="shared" si="9"/>
        <v/>
      </c>
      <c r="P32" s="30" t="str">
        <f t="shared" si="10"/>
        <v/>
      </c>
      <c r="Q32" s="27" t="str">
        <f t="shared" si="11"/>
        <v/>
      </c>
      <c r="R32" s="29" t="str">
        <f t="shared" si="12"/>
        <v/>
      </c>
      <c r="S32" s="29" t="str">
        <f t="shared" si="13"/>
        <v/>
      </c>
      <c r="T32" s="30" t="str">
        <f t="shared" si="14"/>
        <v/>
      </c>
      <c r="U32" s="27">
        <f t="shared" si="15"/>
        <v>0</v>
      </c>
      <c r="V32" s="28">
        <f t="shared" si="16"/>
        <v>0</v>
      </c>
      <c r="W32" s="28">
        <f t="shared" si="16"/>
        <v>0</v>
      </c>
      <c r="X32" s="29">
        <f t="shared" si="17"/>
        <v>0</v>
      </c>
      <c r="Y32" s="29">
        <f t="shared" si="18"/>
        <v>0</v>
      </c>
      <c r="Z32" s="31">
        <f t="shared" si="19"/>
        <v>0</v>
      </c>
      <c r="AA32" s="28"/>
      <c r="AO32" s="28"/>
      <c r="AP32" s="33"/>
      <c r="AQ32" s="33"/>
    </row>
    <row r="33" spans="1:50" ht="14.25" customHeight="1">
      <c r="A33" s="99"/>
      <c r="B33" s="2"/>
      <c r="C33" s="2"/>
      <c r="D33" s="2"/>
      <c r="E33" s="33"/>
      <c r="F33" s="33"/>
      <c r="G33" s="2"/>
      <c r="H33" s="2"/>
      <c r="I33" s="2"/>
      <c r="J33" s="2"/>
      <c r="K33" s="33"/>
      <c r="L33" s="33"/>
      <c r="M33" s="27" t="str">
        <f t="shared" si="7"/>
        <v/>
      </c>
      <c r="N33" s="29" t="str">
        <f t="shared" si="8"/>
        <v/>
      </c>
      <c r="O33" s="29" t="str">
        <f t="shared" si="9"/>
        <v/>
      </c>
      <c r="P33" s="30" t="str">
        <f t="shared" si="10"/>
        <v/>
      </c>
      <c r="Q33" s="27" t="str">
        <f t="shared" si="11"/>
        <v/>
      </c>
      <c r="R33" s="29" t="str">
        <f t="shared" si="12"/>
        <v/>
      </c>
      <c r="S33" s="29" t="str">
        <f t="shared" si="13"/>
        <v/>
      </c>
      <c r="T33" s="30" t="str">
        <f t="shared" si="14"/>
        <v/>
      </c>
      <c r="U33" s="27">
        <f t="shared" si="15"/>
        <v>0</v>
      </c>
      <c r="V33" s="28">
        <f t="shared" si="16"/>
        <v>0</v>
      </c>
      <c r="W33" s="28">
        <f t="shared" si="16"/>
        <v>0</v>
      </c>
      <c r="X33" s="29">
        <f t="shared" si="17"/>
        <v>0</v>
      </c>
      <c r="Y33" s="29">
        <f t="shared" si="18"/>
        <v>0</v>
      </c>
      <c r="Z33" s="31">
        <f t="shared" si="19"/>
        <v>0</v>
      </c>
      <c r="AA33" s="28"/>
      <c r="AO33" s="28"/>
      <c r="AP33" s="33"/>
      <c r="AQ33" s="33"/>
    </row>
    <row r="34" spans="1:50" ht="14.25" customHeight="1">
      <c r="A34"/>
      <c r="B34"/>
      <c r="C34"/>
      <c r="D34"/>
      <c r="E34"/>
      <c r="F34"/>
      <c r="G34"/>
      <c r="H34"/>
      <c r="I34"/>
      <c r="J34"/>
      <c r="K34"/>
      <c r="M34" s="27" t="str">
        <f t="shared" si="7"/>
        <v/>
      </c>
      <c r="N34" s="29" t="str">
        <f t="shared" si="8"/>
        <v/>
      </c>
      <c r="O34" s="29" t="str">
        <f t="shared" si="9"/>
        <v/>
      </c>
      <c r="P34" s="30" t="str">
        <f t="shared" si="10"/>
        <v/>
      </c>
      <c r="Q34" s="27" t="str">
        <f t="shared" si="11"/>
        <v/>
      </c>
      <c r="R34" s="29" t="str">
        <f t="shared" si="12"/>
        <v/>
      </c>
      <c r="S34" s="29" t="str">
        <f t="shared" si="13"/>
        <v/>
      </c>
      <c r="T34" s="30" t="str">
        <f t="shared" si="14"/>
        <v/>
      </c>
      <c r="U34" s="27">
        <f t="shared" si="15"/>
        <v>0</v>
      </c>
      <c r="V34" s="28">
        <f t="shared" si="16"/>
        <v>0</v>
      </c>
      <c r="W34" s="28">
        <f t="shared" si="16"/>
        <v>0</v>
      </c>
      <c r="X34" s="29">
        <f t="shared" si="17"/>
        <v>0</v>
      </c>
      <c r="Y34" s="29">
        <f t="shared" si="18"/>
        <v>0</v>
      </c>
      <c r="Z34" s="31">
        <f t="shared" si="19"/>
        <v>0</v>
      </c>
      <c r="AA34" s="28"/>
      <c r="AO34" s="28"/>
      <c r="AP34" s="33"/>
      <c r="AQ34" s="33"/>
    </row>
    <row r="35" spans="1:50" ht="14.25" customHeight="1">
      <c r="A35"/>
      <c r="B35"/>
      <c r="C35"/>
      <c r="D35"/>
      <c r="E35"/>
      <c r="F35"/>
      <c r="G35"/>
      <c r="H35"/>
      <c r="I35"/>
      <c r="J35"/>
      <c r="K35"/>
      <c r="M35" s="27" t="str">
        <f t="shared" si="7"/>
        <v/>
      </c>
      <c r="N35" s="29" t="str">
        <f t="shared" si="8"/>
        <v/>
      </c>
      <c r="O35" s="29" t="str">
        <f t="shared" si="9"/>
        <v/>
      </c>
      <c r="P35" s="30" t="str">
        <f t="shared" si="10"/>
        <v/>
      </c>
      <c r="Q35" s="27" t="str">
        <f t="shared" si="11"/>
        <v/>
      </c>
      <c r="R35" s="29" t="str">
        <f t="shared" si="12"/>
        <v/>
      </c>
      <c r="S35" s="29" t="str">
        <f t="shared" si="13"/>
        <v/>
      </c>
      <c r="T35" s="30" t="str">
        <f t="shared" si="14"/>
        <v/>
      </c>
      <c r="U35" s="27">
        <f t="shared" si="15"/>
        <v>0</v>
      </c>
      <c r="V35" s="28">
        <f t="shared" si="16"/>
        <v>0</v>
      </c>
      <c r="W35" s="28">
        <f t="shared" si="16"/>
        <v>0</v>
      </c>
      <c r="X35" s="29">
        <f t="shared" si="17"/>
        <v>0</v>
      </c>
      <c r="Y35" s="29">
        <f t="shared" si="18"/>
        <v>0</v>
      </c>
      <c r="Z35" s="31">
        <f t="shared" si="19"/>
        <v>0</v>
      </c>
      <c r="AA35" s="28"/>
      <c r="AO35" s="28"/>
      <c r="AP35" s="33"/>
      <c r="AQ35" s="33"/>
    </row>
    <row r="36" spans="1:50" ht="14.25" customHeight="1">
      <c r="A36"/>
      <c r="B36"/>
      <c r="C36"/>
      <c r="D36"/>
      <c r="E36"/>
      <c r="F36"/>
      <c r="G36"/>
      <c r="H36"/>
      <c r="I36"/>
      <c r="J36"/>
      <c r="K36"/>
      <c r="M36" s="27" t="str">
        <f t="shared" si="7"/>
        <v/>
      </c>
      <c r="N36" s="29" t="str">
        <f t="shared" si="8"/>
        <v/>
      </c>
      <c r="O36" s="29" t="str">
        <f t="shared" si="9"/>
        <v/>
      </c>
      <c r="P36" s="30" t="str">
        <f t="shared" si="10"/>
        <v/>
      </c>
      <c r="Q36" s="27" t="str">
        <f t="shared" si="11"/>
        <v/>
      </c>
      <c r="R36" s="29" t="str">
        <f t="shared" si="12"/>
        <v/>
      </c>
      <c r="S36" s="29" t="str">
        <f t="shared" si="13"/>
        <v/>
      </c>
      <c r="T36" s="30" t="str">
        <f t="shared" si="14"/>
        <v/>
      </c>
      <c r="U36" s="27">
        <f t="shared" si="15"/>
        <v>0</v>
      </c>
      <c r="V36" s="28">
        <f t="shared" si="16"/>
        <v>0</v>
      </c>
      <c r="W36" s="28">
        <f t="shared" si="16"/>
        <v>0</v>
      </c>
      <c r="X36" s="29">
        <f t="shared" si="17"/>
        <v>0</v>
      </c>
      <c r="Y36" s="29">
        <f t="shared" si="18"/>
        <v>0</v>
      </c>
      <c r="Z36" s="31">
        <f t="shared" si="19"/>
        <v>0</v>
      </c>
      <c r="AA36" s="28"/>
      <c r="AO36" s="28"/>
      <c r="AP36" s="33"/>
      <c r="AQ36" s="33"/>
    </row>
    <row r="37" spans="1:50" ht="14.25" customHeight="1">
      <c r="A37"/>
      <c r="B37"/>
      <c r="C37"/>
      <c r="D37"/>
      <c r="E37"/>
      <c r="F37"/>
      <c r="G37"/>
      <c r="H37"/>
      <c r="I37"/>
      <c r="J37"/>
      <c r="K37"/>
      <c r="M37" s="27" t="str">
        <f t="shared" si="7"/>
        <v/>
      </c>
      <c r="N37" s="29" t="str">
        <f t="shared" si="8"/>
        <v/>
      </c>
      <c r="O37" s="29" t="str">
        <f t="shared" si="9"/>
        <v/>
      </c>
      <c r="P37" s="30" t="str">
        <f t="shared" si="10"/>
        <v/>
      </c>
      <c r="Q37" s="27" t="str">
        <f t="shared" si="11"/>
        <v/>
      </c>
      <c r="R37" s="29" t="str">
        <f t="shared" si="12"/>
        <v/>
      </c>
      <c r="S37" s="29" t="str">
        <f t="shared" si="13"/>
        <v/>
      </c>
      <c r="T37" s="30" t="str">
        <f t="shared" si="14"/>
        <v/>
      </c>
      <c r="U37" s="27">
        <f t="shared" si="15"/>
        <v>0</v>
      </c>
      <c r="V37" s="28">
        <f t="shared" si="16"/>
        <v>0</v>
      </c>
      <c r="W37" s="28">
        <f t="shared" si="16"/>
        <v>0</v>
      </c>
      <c r="X37" s="29">
        <f t="shared" si="17"/>
        <v>0</v>
      </c>
      <c r="Y37" s="29">
        <f t="shared" si="18"/>
        <v>0</v>
      </c>
      <c r="Z37" s="31">
        <f t="shared" si="19"/>
        <v>0</v>
      </c>
      <c r="AA37" s="28"/>
      <c r="AB37" s="28"/>
      <c r="AO37" s="28"/>
      <c r="AP37" s="33"/>
      <c r="AQ37" s="33"/>
    </row>
    <row r="38" spans="1:50" ht="14.25" customHeight="1">
      <c r="A38"/>
      <c r="B38"/>
      <c r="C38"/>
      <c r="D38"/>
      <c r="E38"/>
      <c r="F38"/>
      <c r="G38"/>
      <c r="H38"/>
      <c r="I38"/>
      <c r="J38"/>
      <c r="K38"/>
      <c r="M38" s="27" t="str">
        <f t="shared" si="7"/>
        <v/>
      </c>
      <c r="N38" s="29" t="str">
        <f t="shared" si="8"/>
        <v/>
      </c>
      <c r="O38" s="29" t="str">
        <f t="shared" si="9"/>
        <v/>
      </c>
      <c r="P38" s="30" t="str">
        <f t="shared" si="10"/>
        <v/>
      </c>
      <c r="Q38" s="27" t="str">
        <f t="shared" si="11"/>
        <v/>
      </c>
      <c r="R38" s="29" t="str">
        <f t="shared" si="12"/>
        <v/>
      </c>
      <c r="S38" s="29" t="str">
        <f t="shared" si="13"/>
        <v/>
      </c>
      <c r="T38" s="30" t="str">
        <f t="shared" si="14"/>
        <v/>
      </c>
      <c r="U38" s="27">
        <f t="shared" si="15"/>
        <v>0</v>
      </c>
      <c r="V38" s="28">
        <f t="shared" ref="V38:W69" si="20">+C38+I38</f>
        <v>0</v>
      </c>
      <c r="W38" s="28">
        <f t="shared" si="20"/>
        <v>0</v>
      </c>
      <c r="X38" s="29">
        <f t="shared" si="17"/>
        <v>0</v>
      </c>
      <c r="Y38" s="29">
        <f t="shared" si="18"/>
        <v>0</v>
      </c>
      <c r="Z38" s="31">
        <f t="shared" si="19"/>
        <v>0</v>
      </c>
      <c r="AA38" s="28"/>
      <c r="AB38" s="28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8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4.25" customHeight="1">
      <c r="A39"/>
      <c r="B39"/>
      <c r="C39"/>
      <c r="D39"/>
      <c r="E39"/>
      <c r="F39"/>
      <c r="G39"/>
      <c r="H39"/>
      <c r="I39"/>
      <c r="J39"/>
      <c r="K39"/>
      <c r="M39" s="27" t="str">
        <f t="shared" si="7"/>
        <v/>
      </c>
      <c r="N39" s="29" t="str">
        <f t="shared" si="8"/>
        <v/>
      </c>
      <c r="O39" s="29" t="str">
        <f t="shared" si="9"/>
        <v/>
      </c>
      <c r="P39" s="30" t="str">
        <f t="shared" si="10"/>
        <v/>
      </c>
      <c r="Q39" s="27" t="str">
        <f t="shared" si="11"/>
        <v/>
      </c>
      <c r="R39" s="29" t="str">
        <f t="shared" si="12"/>
        <v/>
      </c>
      <c r="S39" s="29" t="str">
        <f t="shared" si="13"/>
        <v/>
      </c>
      <c r="T39" s="30" t="str">
        <f t="shared" si="14"/>
        <v/>
      </c>
      <c r="U39" s="27">
        <f t="shared" si="15"/>
        <v>0</v>
      </c>
      <c r="V39" s="28">
        <f t="shared" si="20"/>
        <v>0</v>
      </c>
      <c r="W39" s="28">
        <f t="shared" si="20"/>
        <v>0</v>
      </c>
      <c r="X39" s="29">
        <f t="shared" si="17"/>
        <v>0</v>
      </c>
      <c r="Y39" s="29">
        <f t="shared" si="18"/>
        <v>0</v>
      </c>
      <c r="Z39" s="31">
        <f t="shared" si="19"/>
        <v>0</v>
      </c>
      <c r="AA39" s="28"/>
      <c r="AB39" s="28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8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4.25" customHeight="1">
      <c r="A40"/>
      <c r="B40"/>
      <c r="C40"/>
      <c r="D40"/>
      <c r="E40"/>
      <c r="F40"/>
      <c r="G40"/>
      <c r="H40"/>
      <c r="I40"/>
      <c r="J40"/>
      <c r="K40"/>
      <c r="M40" s="27" t="str">
        <f t="shared" si="7"/>
        <v/>
      </c>
      <c r="N40" s="29" t="str">
        <f t="shared" si="8"/>
        <v/>
      </c>
      <c r="O40" s="29" t="str">
        <f t="shared" si="9"/>
        <v/>
      </c>
      <c r="P40" s="30" t="str">
        <f t="shared" si="10"/>
        <v/>
      </c>
      <c r="Q40" s="27" t="str">
        <f t="shared" si="11"/>
        <v/>
      </c>
      <c r="R40" s="29" t="str">
        <f t="shared" si="12"/>
        <v/>
      </c>
      <c r="S40" s="29" t="str">
        <f t="shared" si="13"/>
        <v/>
      </c>
      <c r="T40" s="30" t="str">
        <f t="shared" si="14"/>
        <v/>
      </c>
      <c r="U40" s="27">
        <f t="shared" si="15"/>
        <v>0</v>
      </c>
      <c r="V40" s="28">
        <f t="shared" si="20"/>
        <v>0</v>
      </c>
      <c r="W40" s="28">
        <f t="shared" si="20"/>
        <v>0</v>
      </c>
      <c r="X40" s="29">
        <f t="shared" si="17"/>
        <v>0</v>
      </c>
      <c r="Y40" s="29">
        <f t="shared" si="18"/>
        <v>0</v>
      </c>
      <c r="Z40" s="31">
        <f t="shared" si="19"/>
        <v>0</v>
      </c>
      <c r="AA40" s="28"/>
      <c r="AB40" s="28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8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4.25" customHeight="1">
      <c r="A41"/>
      <c r="B41"/>
      <c r="C41"/>
      <c r="D41"/>
      <c r="E41"/>
      <c r="F41"/>
      <c r="G41"/>
      <c r="H41"/>
      <c r="I41"/>
      <c r="J41"/>
      <c r="K41"/>
      <c r="M41" s="27" t="str">
        <f t="shared" si="7"/>
        <v/>
      </c>
      <c r="N41" s="29" t="str">
        <f t="shared" si="8"/>
        <v/>
      </c>
      <c r="O41" s="29" t="str">
        <f t="shared" si="9"/>
        <v/>
      </c>
      <c r="P41" s="30" t="str">
        <f t="shared" si="10"/>
        <v/>
      </c>
      <c r="Q41" s="27" t="str">
        <f t="shared" si="11"/>
        <v/>
      </c>
      <c r="R41" s="29" t="str">
        <f t="shared" si="12"/>
        <v/>
      </c>
      <c r="S41" s="29" t="str">
        <f t="shared" si="13"/>
        <v/>
      </c>
      <c r="T41" s="30" t="str">
        <f t="shared" si="14"/>
        <v/>
      </c>
      <c r="U41" s="27">
        <f t="shared" si="15"/>
        <v>0</v>
      </c>
      <c r="V41" s="28">
        <f t="shared" si="20"/>
        <v>0</v>
      </c>
      <c r="W41" s="28">
        <f t="shared" si="20"/>
        <v>0</v>
      </c>
      <c r="X41" s="29">
        <f t="shared" si="17"/>
        <v>0</v>
      </c>
      <c r="Y41" s="29">
        <f t="shared" si="18"/>
        <v>0</v>
      </c>
      <c r="Z41" s="31">
        <f t="shared" si="19"/>
        <v>0</v>
      </c>
      <c r="AA41" s="28"/>
      <c r="AB41" s="28"/>
      <c r="AO41" s="28"/>
    </row>
    <row r="42" spans="1:50" ht="14.25" customHeight="1">
      <c r="A42"/>
      <c r="B42"/>
      <c r="C42"/>
      <c r="D42"/>
      <c r="E42"/>
      <c r="F42"/>
      <c r="G42"/>
      <c r="H42"/>
      <c r="I42"/>
      <c r="J42"/>
      <c r="K42"/>
      <c r="M42" s="27" t="str">
        <f t="shared" si="7"/>
        <v/>
      </c>
      <c r="N42" s="29" t="str">
        <f t="shared" si="8"/>
        <v/>
      </c>
      <c r="O42" s="29" t="str">
        <f t="shared" si="9"/>
        <v/>
      </c>
      <c r="P42" s="30" t="str">
        <f t="shared" si="10"/>
        <v/>
      </c>
      <c r="Q42" s="27" t="str">
        <f t="shared" si="11"/>
        <v/>
      </c>
      <c r="R42" s="29" t="str">
        <f t="shared" si="12"/>
        <v/>
      </c>
      <c r="S42" s="29" t="str">
        <f t="shared" si="13"/>
        <v/>
      </c>
      <c r="T42" s="30" t="str">
        <f t="shared" si="14"/>
        <v/>
      </c>
      <c r="U42" s="27">
        <f t="shared" si="15"/>
        <v>0</v>
      </c>
      <c r="V42" s="28">
        <f t="shared" si="20"/>
        <v>0</v>
      </c>
      <c r="W42" s="28">
        <f t="shared" si="20"/>
        <v>0</v>
      </c>
      <c r="X42" s="29">
        <f t="shared" si="17"/>
        <v>0</v>
      </c>
      <c r="Y42" s="29">
        <f t="shared" si="18"/>
        <v>0</v>
      </c>
      <c r="Z42" s="31">
        <f t="shared" si="19"/>
        <v>0</v>
      </c>
      <c r="AA42" s="28"/>
      <c r="AB42" s="28"/>
      <c r="AO42" s="28"/>
    </row>
    <row r="43" spans="1:50" ht="14.25" customHeight="1" thickBot="1">
      <c r="A43"/>
      <c r="B43"/>
      <c r="C43"/>
      <c r="D43"/>
      <c r="E43"/>
      <c r="F43"/>
      <c r="G43"/>
      <c r="H43"/>
      <c r="I43"/>
      <c r="J43"/>
      <c r="K43"/>
      <c r="M43" s="27" t="str">
        <f t="shared" si="7"/>
        <v/>
      </c>
      <c r="N43" s="29" t="str">
        <f t="shared" si="8"/>
        <v/>
      </c>
      <c r="O43" s="29" t="str">
        <f t="shared" si="9"/>
        <v/>
      </c>
      <c r="P43" s="30" t="str">
        <f t="shared" si="10"/>
        <v/>
      </c>
      <c r="Q43" s="27" t="str">
        <f t="shared" si="11"/>
        <v/>
      </c>
      <c r="R43" s="29" t="str">
        <f t="shared" si="12"/>
        <v/>
      </c>
      <c r="S43" s="29" t="str">
        <f t="shared" si="13"/>
        <v/>
      </c>
      <c r="T43" s="30" t="str">
        <f t="shared" si="14"/>
        <v/>
      </c>
      <c r="U43" s="27">
        <f t="shared" si="15"/>
        <v>0</v>
      </c>
      <c r="V43" s="28">
        <f t="shared" si="20"/>
        <v>0</v>
      </c>
      <c r="W43" s="28">
        <f t="shared" si="20"/>
        <v>0</v>
      </c>
      <c r="X43" s="29">
        <f t="shared" si="17"/>
        <v>0</v>
      </c>
      <c r="Y43" s="29">
        <f t="shared" si="18"/>
        <v>0</v>
      </c>
      <c r="Z43" s="31">
        <f t="shared" si="19"/>
        <v>0</v>
      </c>
      <c r="AA43" s="28"/>
      <c r="AB43" s="28"/>
      <c r="AO43" s="28"/>
    </row>
    <row r="44" spans="1:50" ht="14.25" customHeight="1">
      <c r="A44"/>
      <c r="B44"/>
      <c r="C44"/>
      <c r="D44"/>
      <c r="E44"/>
      <c r="F44"/>
      <c r="G44"/>
      <c r="H44"/>
      <c r="I44"/>
      <c r="J44"/>
      <c r="K44"/>
      <c r="M44" s="75" t="str">
        <f t="shared" si="7"/>
        <v/>
      </c>
      <c r="N44" s="73" t="str">
        <f t="shared" si="8"/>
        <v/>
      </c>
      <c r="O44" s="73" t="str">
        <f t="shared" si="9"/>
        <v/>
      </c>
      <c r="P44" s="76" t="str">
        <f t="shared" si="10"/>
        <v/>
      </c>
      <c r="Q44" s="75" t="str">
        <f t="shared" si="11"/>
        <v/>
      </c>
      <c r="R44" s="73" t="str">
        <f t="shared" si="12"/>
        <v/>
      </c>
      <c r="S44" s="73" t="str">
        <f t="shared" si="13"/>
        <v/>
      </c>
      <c r="T44" s="76" t="str">
        <f t="shared" si="14"/>
        <v/>
      </c>
      <c r="U44" s="75">
        <f t="shared" si="15"/>
        <v>0</v>
      </c>
      <c r="V44" s="74">
        <f t="shared" si="20"/>
        <v>0</v>
      </c>
      <c r="W44" s="74">
        <f t="shared" si="20"/>
        <v>0</v>
      </c>
      <c r="X44" s="73">
        <f t="shared" si="17"/>
        <v>0</v>
      </c>
      <c r="Y44" s="73">
        <f t="shared" si="18"/>
        <v>0</v>
      </c>
      <c r="Z44" s="72">
        <f t="shared" si="19"/>
        <v>0</v>
      </c>
      <c r="AA44" s="28"/>
      <c r="AB44" s="28"/>
      <c r="AO44" s="28"/>
      <c r="AP44" s="84"/>
      <c r="AQ44" s="84"/>
    </row>
    <row r="45" spans="1:50" ht="14.25" customHeight="1">
      <c r="A45"/>
      <c r="B45"/>
      <c r="C45"/>
      <c r="D45"/>
      <c r="E45"/>
      <c r="F45"/>
      <c r="G45"/>
      <c r="H45"/>
      <c r="I45"/>
      <c r="J45"/>
      <c r="K45"/>
      <c r="M45" s="27" t="str">
        <f t="shared" si="7"/>
        <v/>
      </c>
      <c r="N45" s="29" t="str">
        <f t="shared" si="8"/>
        <v/>
      </c>
      <c r="O45" s="29" t="str">
        <f t="shared" si="9"/>
        <v/>
      </c>
      <c r="P45" s="30" t="str">
        <f t="shared" si="10"/>
        <v/>
      </c>
      <c r="Q45" s="27" t="str">
        <f t="shared" si="11"/>
        <v/>
      </c>
      <c r="R45" s="29" t="str">
        <f t="shared" si="12"/>
        <v/>
      </c>
      <c r="S45" s="29" t="str">
        <f t="shared" si="13"/>
        <v/>
      </c>
      <c r="T45" s="30" t="str">
        <f t="shared" si="14"/>
        <v/>
      </c>
      <c r="U45" s="27">
        <f t="shared" si="15"/>
        <v>0</v>
      </c>
      <c r="V45" s="28">
        <f t="shared" si="20"/>
        <v>0</v>
      </c>
      <c r="W45" s="28">
        <f t="shared" si="20"/>
        <v>0</v>
      </c>
      <c r="X45" s="29">
        <f t="shared" si="17"/>
        <v>0</v>
      </c>
      <c r="Y45" s="29">
        <f t="shared" si="18"/>
        <v>0</v>
      </c>
      <c r="Z45" s="31">
        <f t="shared" si="19"/>
        <v>0</v>
      </c>
      <c r="AA45" s="28"/>
      <c r="AB45" s="28"/>
      <c r="AO45" s="28"/>
      <c r="AP45" s="84"/>
      <c r="AQ45" s="84"/>
    </row>
    <row r="46" spans="1:50" ht="14.25" customHeight="1">
      <c r="A46"/>
      <c r="B46"/>
      <c r="C46"/>
      <c r="D46"/>
      <c r="E46"/>
      <c r="F46"/>
      <c r="G46"/>
      <c r="H46"/>
      <c r="I46"/>
      <c r="J46"/>
      <c r="K46"/>
      <c r="M46" s="27" t="str">
        <f t="shared" si="7"/>
        <v/>
      </c>
      <c r="N46" s="29" t="str">
        <f t="shared" si="8"/>
        <v/>
      </c>
      <c r="O46" s="29" t="str">
        <f t="shared" si="9"/>
        <v/>
      </c>
      <c r="P46" s="30" t="str">
        <f t="shared" si="10"/>
        <v/>
      </c>
      <c r="Q46" s="27" t="str">
        <f t="shared" si="11"/>
        <v/>
      </c>
      <c r="R46" s="29" t="str">
        <f t="shared" si="12"/>
        <v/>
      </c>
      <c r="S46" s="29" t="str">
        <f t="shared" si="13"/>
        <v/>
      </c>
      <c r="T46" s="30" t="str">
        <f t="shared" si="14"/>
        <v/>
      </c>
      <c r="U46" s="27">
        <f t="shared" si="15"/>
        <v>0</v>
      </c>
      <c r="V46" s="28">
        <f t="shared" si="20"/>
        <v>0</v>
      </c>
      <c r="W46" s="28">
        <f t="shared" si="20"/>
        <v>0</v>
      </c>
      <c r="X46" s="29">
        <f t="shared" si="17"/>
        <v>0</v>
      </c>
      <c r="Y46" s="29">
        <f t="shared" si="18"/>
        <v>0</v>
      </c>
      <c r="Z46" s="31">
        <f t="shared" si="19"/>
        <v>0</v>
      </c>
      <c r="AA46" s="28"/>
      <c r="AB46" s="28"/>
      <c r="AO46" s="28"/>
      <c r="AP46" s="84"/>
      <c r="AQ46" s="84"/>
    </row>
    <row r="47" spans="1:50" ht="14.25" customHeight="1">
      <c r="A47"/>
      <c r="B47"/>
      <c r="C47"/>
      <c r="D47"/>
      <c r="E47"/>
      <c r="F47"/>
      <c r="G47"/>
      <c r="H47"/>
      <c r="I47"/>
      <c r="J47"/>
      <c r="K47"/>
      <c r="M47" s="27" t="str">
        <f t="shared" si="7"/>
        <v/>
      </c>
      <c r="N47" s="29" t="str">
        <f t="shared" si="8"/>
        <v/>
      </c>
      <c r="O47" s="29" t="str">
        <f t="shared" si="9"/>
        <v/>
      </c>
      <c r="P47" s="30" t="str">
        <f t="shared" si="10"/>
        <v/>
      </c>
      <c r="Q47" s="27" t="str">
        <f t="shared" si="11"/>
        <v/>
      </c>
      <c r="R47" s="29" t="str">
        <f t="shared" si="12"/>
        <v/>
      </c>
      <c r="S47" s="29" t="str">
        <f t="shared" si="13"/>
        <v/>
      </c>
      <c r="T47" s="30" t="str">
        <f t="shared" si="14"/>
        <v/>
      </c>
      <c r="U47" s="27">
        <f t="shared" si="15"/>
        <v>0</v>
      </c>
      <c r="V47" s="28">
        <f t="shared" si="20"/>
        <v>0</v>
      </c>
      <c r="W47" s="28">
        <f t="shared" si="20"/>
        <v>0</v>
      </c>
      <c r="X47" s="29">
        <f t="shared" si="17"/>
        <v>0</v>
      </c>
      <c r="Y47" s="29">
        <f t="shared" si="18"/>
        <v>0</v>
      </c>
      <c r="Z47" s="31">
        <f t="shared" si="19"/>
        <v>0</v>
      </c>
      <c r="AA47" s="28"/>
      <c r="AB47" s="28"/>
      <c r="AO47" s="28"/>
      <c r="AP47" s="84"/>
      <c r="AQ47" s="84"/>
    </row>
    <row r="48" spans="1:50" ht="14.25" customHeight="1">
      <c r="A48"/>
      <c r="B48"/>
      <c r="C48"/>
      <c r="D48"/>
      <c r="E48"/>
      <c r="F48"/>
      <c r="G48"/>
      <c r="H48"/>
      <c r="I48"/>
      <c r="J48"/>
      <c r="K48"/>
      <c r="M48" s="27" t="str">
        <f t="shared" si="7"/>
        <v/>
      </c>
      <c r="N48" s="29" t="str">
        <f t="shared" si="8"/>
        <v/>
      </c>
      <c r="O48" s="29" t="str">
        <f t="shared" si="9"/>
        <v/>
      </c>
      <c r="P48" s="30" t="str">
        <f t="shared" si="10"/>
        <v/>
      </c>
      <c r="Q48" s="27" t="str">
        <f t="shared" si="11"/>
        <v/>
      </c>
      <c r="R48" s="29" t="str">
        <f t="shared" si="12"/>
        <v/>
      </c>
      <c r="S48" s="29" t="str">
        <f t="shared" si="13"/>
        <v/>
      </c>
      <c r="T48" s="30" t="str">
        <f t="shared" si="14"/>
        <v/>
      </c>
      <c r="U48" s="27">
        <f t="shared" si="15"/>
        <v>0</v>
      </c>
      <c r="V48" s="28">
        <f t="shared" si="20"/>
        <v>0</v>
      </c>
      <c r="W48" s="28">
        <f t="shared" si="20"/>
        <v>0</v>
      </c>
      <c r="X48" s="29">
        <f t="shared" si="17"/>
        <v>0</v>
      </c>
      <c r="Y48" s="29">
        <f t="shared" si="18"/>
        <v>0</v>
      </c>
      <c r="Z48" s="31">
        <f t="shared" si="19"/>
        <v>0</v>
      </c>
      <c r="AA48" s="28"/>
      <c r="AB48" s="28"/>
      <c r="AO48" s="28"/>
      <c r="AP48" s="84"/>
      <c r="AQ48" s="84"/>
    </row>
    <row r="49" spans="1:50" s="83" customFormat="1" ht="14.25" customHeight="1">
      <c r="A49"/>
      <c r="B49"/>
      <c r="C49"/>
      <c r="D49"/>
      <c r="E49"/>
      <c r="F49"/>
      <c r="G49"/>
      <c r="H49"/>
      <c r="I49"/>
      <c r="J49"/>
      <c r="K49"/>
      <c r="L49" s="4"/>
      <c r="M49" s="27" t="str">
        <f t="shared" si="7"/>
        <v/>
      </c>
      <c r="N49" s="29" t="str">
        <f t="shared" si="8"/>
        <v/>
      </c>
      <c r="O49" s="29" t="str">
        <f t="shared" si="9"/>
        <v/>
      </c>
      <c r="P49" s="30" t="str">
        <f t="shared" si="10"/>
        <v/>
      </c>
      <c r="Q49" s="27" t="str">
        <f t="shared" si="11"/>
        <v/>
      </c>
      <c r="R49" s="29" t="str">
        <f t="shared" si="12"/>
        <v/>
      </c>
      <c r="S49" s="29" t="str">
        <f t="shared" si="13"/>
        <v/>
      </c>
      <c r="T49" s="30" t="str">
        <f t="shared" si="14"/>
        <v/>
      </c>
      <c r="U49" s="27">
        <f t="shared" si="15"/>
        <v>0</v>
      </c>
      <c r="V49" s="28">
        <f t="shared" si="20"/>
        <v>0</v>
      </c>
      <c r="W49" s="28">
        <f t="shared" si="20"/>
        <v>0</v>
      </c>
      <c r="X49" s="29">
        <f t="shared" si="17"/>
        <v>0</v>
      </c>
      <c r="Y49" s="29">
        <f t="shared" si="18"/>
        <v>0</v>
      </c>
      <c r="Z49" s="31">
        <f t="shared" si="19"/>
        <v>0</v>
      </c>
      <c r="AA49" s="28"/>
      <c r="AB49" s="28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28"/>
      <c r="AP49" s="84"/>
      <c r="AQ49" s="84"/>
      <c r="AR49" s="4"/>
      <c r="AS49" s="4"/>
      <c r="AT49" s="4"/>
      <c r="AU49" s="4"/>
      <c r="AV49" s="4"/>
      <c r="AW49" s="4"/>
      <c r="AX49" s="4"/>
    </row>
    <row r="50" spans="1:50" s="83" customFormat="1" ht="14.25" customHeight="1">
      <c r="A50"/>
      <c r="B50"/>
      <c r="C50"/>
      <c r="D50"/>
      <c r="E50"/>
      <c r="F50"/>
      <c r="G50"/>
      <c r="H50"/>
      <c r="I50"/>
      <c r="J50"/>
      <c r="K50"/>
      <c r="L50" s="4"/>
      <c r="M50" s="27" t="str">
        <f t="shared" si="7"/>
        <v/>
      </c>
      <c r="N50" s="29" t="str">
        <f t="shared" si="8"/>
        <v/>
      </c>
      <c r="O50" s="29" t="str">
        <f t="shared" si="9"/>
        <v/>
      </c>
      <c r="P50" s="30" t="str">
        <f t="shared" si="10"/>
        <v/>
      </c>
      <c r="Q50" s="27" t="str">
        <f t="shared" si="11"/>
        <v/>
      </c>
      <c r="R50" s="29" t="str">
        <f t="shared" si="12"/>
        <v/>
      </c>
      <c r="S50" s="29" t="str">
        <f t="shared" si="13"/>
        <v/>
      </c>
      <c r="T50" s="30" t="str">
        <f t="shared" si="14"/>
        <v/>
      </c>
      <c r="U50" s="27">
        <f t="shared" si="15"/>
        <v>0</v>
      </c>
      <c r="V50" s="28">
        <f t="shared" si="20"/>
        <v>0</v>
      </c>
      <c r="W50" s="28">
        <f t="shared" si="20"/>
        <v>0</v>
      </c>
      <c r="X50" s="29">
        <f t="shared" si="17"/>
        <v>0</v>
      </c>
      <c r="Y50" s="29">
        <f t="shared" si="18"/>
        <v>0</v>
      </c>
      <c r="Z50" s="31">
        <f t="shared" si="19"/>
        <v>0</v>
      </c>
      <c r="AA50" s="28"/>
      <c r="AB50" s="28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28"/>
      <c r="AP50" s="84"/>
      <c r="AQ50" s="84"/>
      <c r="AR50" s="4"/>
      <c r="AS50" s="4"/>
      <c r="AT50" s="4"/>
      <c r="AU50" s="4"/>
      <c r="AV50" s="4"/>
      <c r="AW50" s="4"/>
      <c r="AX50" s="4"/>
    </row>
    <row r="51" spans="1:50" s="83" customFormat="1" ht="14.25" customHeight="1">
      <c r="A51"/>
      <c r="B51"/>
      <c r="C51"/>
      <c r="D51"/>
      <c r="E51"/>
      <c r="F51"/>
      <c r="G51"/>
      <c r="H51"/>
      <c r="I51"/>
      <c r="J51"/>
      <c r="K51"/>
      <c r="L51" s="4"/>
      <c r="M51" s="27" t="str">
        <f t="shared" si="7"/>
        <v/>
      </c>
      <c r="N51" s="29" t="str">
        <f t="shared" si="8"/>
        <v/>
      </c>
      <c r="O51" s="29" t="str">
        <f t="shared" si="9"/>
        <v/>
      </c>
      <c r="P51" s="30" t="str">
        <f t="shared" si="10"/>
        <v/>
      </c>
      <c r="Q51" s="27" t="str">
        <f t="shared" si="11"/>
        <v/>
      </c>
      <c r="R51" s="29" t="str">
        <f t="shared" si="12"/>
        <v/>
      </c>
      <c r="S51" s="29" t="str">
        <f t="shared" si="13"/>
        <v/>
      </c>
      <c r="T51" s="30" t="str">
        <f t="shared" si="14"/>
        <v/>
      </c>
      <c r="U51" s="27">
        <f t="shared" si="15"/>
        <v>0</v>
      </c>
      <c r="V51" s="28">
        <f t="shared" si="20"/>
        <v>0</v>
      </c>
      <c r="W51" s="28">
        <f t="shared" si="20"/>
        <v>0</v>
      </c>
      <c r="X51" s="29">
        <f t="shared" si="17"/>
        <v>0</v>
      </c>
      <c r="Y51" s="29">
        <f t="shared" si="18"/>
        <v>0</v>
      </c>
      <c r="Z51" s="31">
        <f t="shared" si="19"/>
        <v>0</v>
      </c>
      <c r="AA51" s="28"/>
      <c r="AB51" s="28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28"/>
      <c r="AP51" s="84"/>
      <c r="AQ51" s="84"/>
      <c r="AR51" s="4"/>
      <c r="AS51" s="4"/>
      <c r="AT51" s="4"/>
      <c r="AU51" s="4"/>
      <c r="AV51" s="4"/>
      <c r="AW51" s="4"/>
      <c r="AX51" s="4"/>
    </row>
    <row r="52" spans="1:50" ht="14.25" customHeight="1">
      <c r="A52"/>
      <c r="B52"/>
      <c r="C52"/>
      <c r="D52"/>
      <c r="E52"/>
      <c r="F52"/>
      <c r="G52"/>
      <c r="H52"/>
      <c r="I52"/>
      <c r="J52"/>
      <c r="K52"/>
      <c r="M52" s="27" t="str">
        <f t="shared" si="7"/>
        <v/>
      </c>
      <c r="N52" s="29" t="str">
        <f t="shared" si="8"/>
        <v/>
      </c>
      <c r="O52" s="29" t="str">
        <f t="shared" si="9"/>
        <v/>
      </c>
      <c r="P52" s="30" t="str">
        <f t="shared" si="10"/>
        <v/>
      </c>
      <c r="Q52" s="27" t="str">
        <f t="shared" si="11"/>
        <v/>
      </c>
      <c r="R52" s="29" t="str">
        <f t="shared" si="12"/>
        <v/>
      </c>
      <c r="S52" s="29" t="str">
        <f t="shared" si="13"/>
        <v/>
      </c>
      <c r="T52" s="30" t="str">
        <f t="shared" si="14"/>
        <v/>
      </c>
      <c r="U52" s="27">
        <f t="shared" si="15"/>
        <v>0</v>
      </c>
      <c r="V52" s="28">
        <f t="shared" si="20"/>
        <v>0</v>
      </c>
      <c r="W52" s="28">
        <f t="shared" si="20"/>
        <v>0</v>
      </c>
      <c r="X52" s="29">
        <f t="shared" si="17"/>
        <v>0</v>
      </c>
      <c r="Y52" s="29">
        <f t="shared" si="18"/>
        <v>0</v>
      </c>
      <c r="Z52" s="31">
        <f t="shared" si="19"/>
        <v>0</v>
      </c>
      <c r="AA52" s="28"/>
      <c r="AB52" s="28"/>
      <c r="AO52" s="28"/>
      <c r="AQ52" s="82"/>
    </row>
    <row r="53" spans="1:50">
      <c r="A53"/>
      <c r="B53"/>
      <c r="C53"/>
      <c r="D53"/>
      <c r="E53"/>
      <c r="F53"/>
      <c r="G53"/>
      <c r="H53"/>
      <c r="I53"/>
      <c r="J53"/>
      <c r="K53"/>
      <c r="L53" s="33"/>
      <c r="M53" s="27" t="str">
        <f t="shared" si="7"/>
        <v/>
      </c>
      <c r="N53" s="29" t="str">
        <f t="shared" si="8"/>
        <v/>
      </c>
      <c r="O53" s="29" t="str">
        <f t="shared" si="9"/>
        <v/>
      </c>
      <c r="P53" s="30" t="str">
        <f t="shared" si="10"/>
        <v/>
      </c>
      <c r="Q53" s="27" t="str">
        <f t="shared" si="11"/>
        <v/>
      </c>
      <c r="R53" s="29" t="str">
        <f t="shared" si="12"/>
        <v/>
      </c>
      <c r="S53" s="29" t="str">
        <f t="shared" si="13"/>
        <v/>
      </c>
      <c r="T53" s="30" t="str">
        <f t="shared" si="14"/>
        <v/>
      </c>
      <c r="U53" s="27">
        <f t="shared" si="15"/>
        <v>0</v>
      </c>
      <c r="V53" s="28">
        <f t="shared" si="20"/>
        <v>0</v>
      </c>
      <c r="W53" s="28">
        <f t="shared" si="20"/>
        <v>0</v>
      </c>
      <c r="X53" s="29">
        <f t="shared" si="17"/>
        <v>0</v>
      </c>
      <c r="Y53" s="29">
        <f t="shared" si="18"/>
        <v>0</v>
      </c>
      <c r="Z53" s="31">
        <f t="shared" si="19"/>
        <v>0</v>
      </c>
      <c r="AA53" s="28"/>
      <c r="AB53" s="28"/>
      <c r="AO53" s="28"/>
    </row>
    <row r="54" spans="1:50">
      <c r="A54"/>
      <c r="B54"/>
      <c r="C54"/>
      <c r="D54"/>
      <c r="E54"/>
      <c r="F54"/>
      <c r="G54"/>
      <c r="H54"/>
      <c r="I54"/>
      <c r="J54"/>
      <c r="K54"/>
      <c r="M54" s="27" t="str">
        <f t="shared" si="7"/>
        <v/>
      </c>
      <c r="N54" s="29" t="str">
        <f t="shared" si="8"/>
        <v/>
      </c>
      <c r="O54" s="29" t="str">
        <f t="shared" si="9"/>
        <v/>
      </c>
      <c r="P54" s="30" t="str">
        <f t="shared" si="10"/>
        <v/>
      </c>
      <c r="Q54" s="27" t="str">
        <f t="shared" si="11"/>
        <v/>
      </c>
      <c r="R54" s="29" t="str">
        <f t="shared" si="12"/>
        <v/>
      </c>
      <c r="S54" s="29" t="str">
        <f t="shared" si="13"/>
        <v/>
      </c>
      <c r="T54" s="30" t="str">
        <f t="shared" si="14"/>
        <v/>
      </c>
      <c r="U54" s="27">
        <f t="shared" si="15"/>
        <v>0</v>
      </c>
      <c r="V54" s="28">
        <f t="shared" si="20"/>
        <v>0</v>
      </c>
      <c r="W54" s="28">
        <f t="shared" si="20"/>
        <v>0</v>
      </c>
      <c r="X54" s="29">
        <f t="shared" si="17"/>
        <v>0</v>
      </c>
      <c r="Y54" s="29">
        <f t="shared" si="18"/>
        <v>0</v>
      </c>
      <c r="Z54" s="31">
        <f t="shared" si="19"/>
        <v>0</v>
      </c>
      <c r="AA54" s="28"/>
      <c r="AB54" s="28"/>
      <c r="AO54" s="28"/>
    </row>
    <row r="55" spans="1:50">
      <c r="A55"/>
      <c r="B55"/>
      <c r="C55"/>
      <c r="D55"/>
      <c r="E55"/>
      <c r="F55"/>
      <c r="G55"/>
      <c r="H55"/>
      <c r="I55"/>
      <c r="J55"/>
      <c r="K55"/>
      <c r="M55" s="27" t="str">
        <f t="shared" si="7"/>
        <v/>
      </c>
      <c r="N55" s="29" t="str">
        <f t="shared" si="8"/>
        <v/>
      </c>
      <c r="O55" s="29" t="str">
        <f t="shared" si="9"/>
        <v/>
      </c>
      <c r="P55" s="30" t="str">
        <f t="shared" si="10"/>
        <v/>
      </c>
      <c r="Q55" s="27" t="str">
        <f t="shared" si="11"/>
        <v/>
      </c>
      <c r="R55" s="29" t="str">
        <f t="shared" si="12"/>
        <v/>
      </c>
      <c r="S55" s="29" t="str">
        <f t="shared" si="13"/>
        <v/>
      </c>
      <c r="T55" s="30" t="str">
        <f t="shared" si="14"/>
        <v/>
      </c>
      <c r="U55" s="27">
        <f t="shared" si="15"/>
        <v>0</v>
      </c>
      <c r="V55" s="28">
        <f t="shared" si="20"/>
        <v>0</v>
      </c>
      <c r="W55" s="28">
        <f t="shared" si="20"/>
        <v>0</v>
      </c>
      <c r="X55" s="29">
        <f t="shared" si="17"/>
        <v>0</v>
      </c>
      <c r="Y55" s="29">
        <f t="shared" si="18"/>
        <v>0</v>
      </c>
      <c r="Z55" s="31">
        <f t="shared" si="19"/>
        <v>0</v>
      </c>
      <c r="AA55" s="28"/>
      <c r="AB55" s="28"/>
      <c r="AO55" s="28"/>
    </row>
    <row r="56" spans="1:50">
      <c r="A56"/>
      <c r="B56"/>
      <c r="C56"/>
      <c r="D56"/>
      <c r="E56"/>
      <c r="F56"/>
      <c r="G56"/>
      <c r="H56"/>
      <c r="I56"/>
      <c r="J56"/>
      <c r="K56"/>
      <c r="M56" s="27" t="str">
        <f t="shared" si="7"/>
        <v/>
      </c>
      <c r="N56" s="29" t="str">
        <f t="shared" si="8"/>
        <v/>
      </c>
      <c r="O56" s="29" t="str">
        <f t="shared" si="9"/>
        <v/>
      </c>
      <c r="P56" s="30" t="str">
        <f t="shared" si="10"/>
        <v/>
      </c>
      <c r="Q56" s="27" t="str">
        <f t="shared" si="11"/>
        <v/>
      </c>
      <c r="R56" s="29" t="str">
        <f t="shared" si="12"/>
        <v/>
      </c>
      <c r="S56" s="29" t="str">
        <f t="shared" si="13"/>
        <v/>
      </c>
      <c r="T56" s="30" t="str">
        <f t="shared" si="14"/>
        <v/>
      </c>
      <c r="U56" s="27">
        <f t="shared" si="15"/>
        <v>0</v>
      </c>
      <c r="V56" s="28">
        <f t="shared" si="20"/>
        <v>0</v>
      </c>
      <c r="W56" s="28">
        <f t="shared" si="20"/>
        <v>0</v>
      </c>
      <c r="X56" s="29">
        <f t="shared" si="17"/>
        <v>0</v>
      </c>
      <c r="Y56" s="29">
        <f t="shared" si="18"/>
        <v>0</v>
      </c>
      <c r="Z56" s="31">
        <f t="shared" si="19"/>
        <v>0</v>
      </c>
      <c r="AA56" s="28"/>
      <c r="AB56" s="28"/>
      <c r="AO56" s="28"/>
    </row>
    <row r="57" spans="1:50">
      <c r="A57"/>
      <c r="B57"/>
      <c r="C57"/>
      <c r="D57"/>
      <c r="E57"/>
      <c r="F57"/>
      <c r="G57"/>
      <c r="H57"/>
      <c r="I57"/>
      <c r="J57"/>
      <c r="K57"/>
      <c r="M57" s="27" t="str">
        <f t="shared" si="7"/>
        <v/>
      </c>
      <c r="N57" s="29" t="str">
        <f t="shared" si="8"/>
        <v/>
      </c>
      <c r="O57" s="29" t="str">
        <f t="shared" si="9"/>
        <v/>
      </c>
      <c r="P57" s="30" t="str">
        <f t="shared" si="10"/>
        <v/>
      </c>
      <c r="Q57" s="27" t="str">
        <f t="shared" si="11"/>
        <v/>
      </c>
      <c r="R57" s="29" t="str">
        <f t="shared" si="12"/>
        <v/>
      </c>
      <c r="S57" s="29" t="str">
        <f t="shared" si="13"/>
        <v/>
      </c>
      <c r="T57" s="30" t="str">
        <f t="shared" si="14"/>
        <v/>
      </c>
      <c r="U57" s="27">
        <f t="shared" si="15"/>
        <v>0</v>
      </c>
      <c r="V57" s="28">
        <f t="shared" si="20"/>
        <v>0</v>
      </c>
      <c r="W57" s="28">
        <f t="shared" si="20"/>
        <v>0</v>
      </c>
      <c r="X57" s="29">
        <f t="shared" si="17"/>
        <v>0</v>
      </c>
      <c r="Y57" s="29">
        <f t="shared" si="18"/>
        <v>0</v>
      </c>
      <c r="Z57" s="31">
        <f t="shared" si="19"/>
        <v>0</v>
      </c>
      <c r="AA57" s="28"/>
      <c r="AB57" s="28"/>
      <c r="AO57" s="28"/>
    </row>
    <row r="58" spans="1:50">
      <c r="A58"/>
      <c r="B58"/>
      <c r="C58"/>
      <c r="D58"/>
      <c r="E58"/>
      <c r="F58"/>
      <c r="G58"/>
      <c r="H58"/>
      <c r="I58"/>
      <c r="J58"/>
      <c r="K58"/>
      <c r="M58" s="27"/>
      <c r="N58" s="29"/>
      <c r="O58" s="29"/>
      <c r="P58" s="30"/>
      <c r="Q58" s="27" t="str">
        <f t="shared" si="11"/>
        <v/>
      </c>
      <c r="R58" s="29" t="str">
        <f t="shared" si="12"/>
        <v/>
      </c>
      <c r="S58" s="29" t="str">
        <f t="shared" si="13"/>
        <v/>
      </c>
      <c r="T58" s="30" t="str">
        <f t="shared" si="14"/>
        <v/>
      </c>
      <c r="U58" s="27">
        <f t="shared" si="15"/>
        <v>0</v>
      </c>
      <c r="V58" s="28">
        <f t="shared" si="20"/>
        <v>0</v>
      </c>
      <c r="W58" s="28">
        <f t="shared" si="20"/>
        <v>0</v>
      </c>
      <c r="X58" s="29">
        <f t="shared" si="17"/>
        <v>0</v>
      </c>
      <c r="Y58" s="29">
        <f t="shared" si="18"/>
        <v>0</v>
      </c>
      <c r="Z58" s="31">
        <f t="shared" si="19"/>
        <v>0</v>
      </c>
      <c r="AA58" s="28"/>
      <c r="AB58" s="28"/>
      <c r="AO58" s="28"/>
    </row>
    <row r="59" spans="1:50">
      <c r="A59"/>
      <c r="B59"/>
      <c r="C59"/>
      <c r="D59"/>
      <c r="E59"/>
      <c r="F59"/>
      <c r="G59"/>
      <c r="H59"/>
      <c r="I59"/>
      <c r="J59"/>
      <c r="K59"/>
      <c r="M59" s="27"/>
      <c r="N59" s="29"/>
      <c r="O59" s="29"/>
      <c r="P59" s="30"/>
      <c r="Q59" s="27" t="str">
        <f t="shared" si="11"/>
        <v/>
      </c>
      <c r="R59" s="29" t="str">
        <f t="shared" si="12"/>
        <v/>
      </c>
      <c r="S59" s="29" t="str">
        <f t="shared" si="13"/>
        <v/>
      </c>
      <c r="T59" s="30" t="str">
        <f t="shared" si="14"/>
        <v/>
      </c>
      <c r="U59" s="27">
        <f t="shared" si="15"/>
        <v>0</v>
      </c>
      <c r="V59" s="28">
        <f t="shared" si="20"/>
        <v>0</v>
      </c>
      <c r="W59" s="28">
        <f t="shared" si="20"/>
        <v>0</v>
      </c>
      <c r="X59" s="29">
        <f t="shared" si="17"/>
        <v>0</v>
      </c>
      <c r="Y59" s="29">
        <f t="shared" si="18"/>
        <v>0</v>
      </c>
      <c r="Z59" s="31">
        <f t="shared" si="19"/>
        <v>0</v>
      </c>
      <c r="AA59" s="28"/>
      <c r="AB59" s="28"/>
      <c r="AO59" s="28"/>
    </row>
    <row r="60" spans="1:50">
      <c r="A60"/>
      <c r="B60"/>
      <c r="C60"/>
      <c r="D60"/>
      <c r="E60"/>
      <c r="F60"/>
      <c r="G60"/>
      <c r="H60"/>
      <c r="I60"/>
      <c r="J60"/>
      <c r="K60"/>
      <c r="M60" s="27"/>
      <c r="N60" s="29"/>
      <c r="O60" s="29"/>
      <c r="P60" s="30"/>
      <c r="Q60" s="27" t="str">
        <f t="shared" si="11"/>
        <v/>
      </c>
      <c r="R60" s="29" t="str">
        <f t="shared" si="12"/>
        <v/>
      </c>
      <c r="S60" s="29" t="str">
        <f t="shared" si="13"/>
        <v/>
      </c>
      <c r="T60" s="30" t="str">
        <f t="shared" si="14"/>
        <v/>
      </c>
      <c r="U60" s="27">
        <f t="shared" si="15"/>
        <v>0</v>
      </c>
      <c r="V60" s="28">
        <f t="shared" si="20"/>
        <v>0</v>
      </c>
      <c r="W60" s="28">
        <f t="shared" si="20"/>
        <v>0</v>
      </c>
      <c r="X60" s="29">
        <f t="shared" si="17"/>
        <v>0</v>
      </c>
      <c r="Y60" s="29">
        <f t="shared" si="18"/>
        <v>0</v>
      </c>
      <c r="Z60" s="31">
        <f t="shared" si="19"/>
        <v>0</v>
      </c>
      <c r="AA60" s="28"/>
      <c r="AB60" s="28"/>
      <c r="AO60" s="28"/>
    </row>
    <row r="61" spans="1:50">
      <c r="A61"/>
      <c r="B61"/>
      <c r="C61"/>
      <c r="D61"/>
      <c r="E61"/>
      <c r="F61"/>
      <c r="G61"/>
      <c r="H61"/>
      <c r="I61"/>
      <c r="J61"/>
      <c r="K61"/>
      <c r="M61" s="27" t="str">
        <f t="shared" ref="M61:M68" si="21">IF(C61&lt;&gt;"",IF(C61&gt;D61,E61,IF(C61&lt;D61,F61,"isopalia")),"")</f>
        <v/>
      </c>
      <c r="N61" s="29" t="str">
        <f t="shared" ref="N61:N68" si="22">IF(C61&lt;&gt;"",IF(C61&lt;D61,E61,IF(C61&gt;D61,F61,"isopalia")),"")</f>
        <v/>
      </c>
      <c r="O61" s="29" t="str">
        <f t="shared" ref="O61:O68" si="23">IF(I61&lt;&gt;"",IF(I61&gt;J61,E61,IF(I61&lt;J61,F61,"isopalia")),"")</f>
        <v/>
      </c>
      <c r="P61" s="30" t="str">
        <f t="shared" ref="P61:P68" si="24">IF(I61&lt;&gt;"",IF(I61&lt;J61,E61,IF(I61&gt;J61,F61,"isopalia")),"")</f>
        <v/>
      </c>
      <c r="Q61" s="27" t="str">
        <f t="shared" si="11"/>
        <v/>
      </c>
      <c r="R61" s="29" t="str">
        <f t="shared" si="12"/>
        <v/>
      </c>
      <c r="S61" s="29" t="str">
        <f t="shared" si="13"/>
        <v/>
      </c>
      <c r="T61" s="30" t="str">
        <f t="shared" si="14"/>
        <v/>
      </c>
      <c r="U61" s="27">
        <f t="shared" si="15"/>
        <v>0</v>
      </c>
      <c r="V61" s="28">
        <f t="shared" si="20"/>
        <v>0</v>
      </c>
      <c r="W61" s="28">
        <f t="shared" si="20"/>
        <v>0</v>
      </c>
      <c r="X61" s="29">
        <f t="shared" si="17"/>
        <v>0</v>
      </c>
      <c r="Y61" s="29">
        <f t="shared" si="18"/>
        <v>0</v>
      </c>
      <c r="Z61" s="31">
        <f t="shared" si="19"/>
        <v>0</v>
      </c>
      <c r="AA61" s="28"/>
      <c r="AB61" s="28"/>
      <c r="AO61" s="28"/>
    </row>
    <row r="62" spans="1:50">
      <c r="A62"/>
      <c r="B62"/>
      <c r="C62"/>
      <c r="D62"/>
      <c r="E62"/>
      <c r="F62"/>
      <c r="G62"/>
      <c r="H62"/>
      <c r="I62"/>
      <c r="J62"/>
      <c r="K62"/>
      <c r="M62" s="27" t="str">
        <f t="shared" si="21"/>
        <v/>
      </c>
      <c r="N62" s="29" t="str">
        <f t="shared" si="22"/>
        <v/>
      </c>
      <c r="O62" s="29" t="str">
        <f t="shared" si="23"/>
        <v/>
      </c>
      <c r="P62" s="30" t="str">
        <f t="shared" si="24"/>
        <v/>
      </c>
      <c r="Q62" s="27" t="str">
        <f t="shared" si="11"/>
        <v/>
      </c>
      <c r="R62" s="29" t="str">
        <f t="shared" si="12"/>
        <v/>
      </c>
      <c r="S62" s="29" t="str">
        <f t="shared" si="13"/>
        <v/>
      </c>
      <c r="T62" s="30" t="str">
        <f t="shared" si="14"/>
        <v/>
      </c>
      <c r="U62" s="27">
        <f t="shared" si="15"/>
        <v>0</v>
      </c>
      <c r="V62" s="28">
        <f t="shared" si="20"/>
        <v>0</v>
      </c>
      <c r="W62" s="28">
        <f t="shared" si="20"/>
        <v>0</v>
      </c>
      <c r="X62" s="29">
        <f t="shared" si="17"/>
        <v>0</v>
      </c>
      <c r="Y62" s="29">
        <f t="shared" si="18"/>
        <v>0</v>
      </c>
      <c r="Z62" s="31">
        <f t="shared" si="19"/>
        <v>0</v>
      </c>
      <c r="AA62" s="28"/>
      <c r="AB62" s="28"/>
      <c r="AO62" s="28"/>
    </row>
    <row r="63" spans="1:50">
      <c r="M63" s="27" t="str">
        <f t="shared" si="21"/>
        <v/>
      </c>
      <c r="N63" s="29" t="str">
        <f t="shared" si="22"/>
        <v/>
      </c>
      <c r="O63" s="29" t="str">
        <f t="shared" si="23"/>
        <v/>
      </c>
      <c r="P63" s="30" t="str">
        <f t="shared" si="24"/>
        <v/>
      </c>
      <c r="Q63" s="27" t="str">
        <f t="shared" si="11"/>
        <v/>
      </c>
      <c r="R63" s="29" t="str">
        <f t="shared" si="12"/>
        <v/>
      </c>
      <c r="S63" s="29" t="str">
        <f t="shared" si="13"/>
        <v/>
      </c>
      <c r="T63" s="30" t="str">
        <f t="shared" si="14"/>
        <v/>
      </c>
      <c r="U63" s="27">
        <f t="shared" si="15"/>
        <v>0</v>
      </c>
      <c r="V63" s="28">
        <f t="shared" si="20"/>
        <v>0</v>
      </c>
      <c r="W63" s="28">
        <f t="shared" si="20"/>
        <v>0</v>
      </c>
      <c r="X63" s="29">
        <f t="shared" si="17"/>
        <v>0</v>
      </c>
      <c r="Y63" s="29">
        <f t="shared" si="18"/>
        <v>0</v>
      </c>
      <c r="Z63" s="31">
        <f t="shared" si="19"/>
        <v>0</v>
      </c>
      <c r="AA63" s="28"/>
      <c r="AB63" s="28"/>
      <c r="AO63" s="28"/>
    </row>
    <row r="64" spans="1:50">
      <c r="M64" s="27" t="str">
        <f t="shared" si="21"/>
        <v/>
      </c>
      <c r="N64" s="29" t="str">
        <f t="shared" si="22"/>
        <v/>
      </c>
      <c r="O64" s="29" t="str">
        <f t="shared" si="23"/>
        <v/>
      </c>
      <c r="P64" s="30" t="str">
        <f t="shared" si="24"/>
        <v/>
      </c>
      <c r="Q64" s="27" t="str">
        <f t="shared" si="11"/>
        <v/>
      </c>
      <c r="R64" s="29" t="str">
        <f t="shared" si="12"/>
        <v/>
      </c>
      <c r="S64" s="29" t="str">
        <f t="shared" si="13"/>
        <v/>
      </c>
      <c r="T64" s="30" t="str">
        <f t="shared" si="14"/>
        <v/>
      </c>
      <c r="U64" s="27">
        <f t="shared" si="15"/>
        <v>0</v>
      </c>
      <c r="V64" s="28">
        <f t="shared" si="20"/>
        <v>0</v>
      </c>
      <c r="W64" s="28">
        <f t="shared" si="20"/>
        <v>0</v>
      </c>
      <c r="X64" s="29">
        <f t="shared" si="17"/>
        <v>0</v>
      </c>
      <c r="Y64" s="29">
        <f t="shared" si="18"/>
        <v>0</v>
      </c>
      <c r="Z64" s="31">
        <f t="shared" si="19"/>
        <v>0</v>
      </c>
      <c r="AA64" s="28"/>
      <c r="AB64" s="28"/>
      <c r="AO64" s="28"/>
    </row>
    <row r="65" spans="1:50">
      <c r="A65"/>
      <c r="B65"/>
      <c r="C65"/>
      <c r="D65"/>
      <c r="E65"/>
      <c r="F65"/>
      <c r="G65"/>
      <c r="H65"/>
      <c r="I65"/>
      <c r="J65"/>
      <c r="M65" s="27" t="str">
        <f t="shared" si="21"/>
        <v/>
      </c>
      <c r="N65" s="29" t="str">
        <f t="shared" si="22"/>
        <v/>
      </c>
      <c r="O65" s="29" t="str">
        <f t="shared" si="23"/>
        <v/>
      </c>
      <c r="P65" s="30" t="str">
        <f t="shared" si="24"/>
        <v/>
      </c>
      <c r="Q65" s="27" t="str">
        <f t="shared" si="11"/>
        <v/>
      </c>
      <c r="R65" s="29" t="str">
        <f t="shared" si="12"/>
        <v/>
      </c>
      <c r="S65" s="29" t="str">
        <f t="shared" si="13"/>
        <v/>
      </c>
      <c r="T65" s="30" t="str">
        <f t="shared" si="14"/>
        <v/>
      </c>
      <c r="U65" s="27">
        <f t="shared" si="15"/>
        <v>0</v>
      </c>
      <c r="V65" s="28">
        <f t="shared" si="20"/>
        <v>0</v>
      </c>
      <c r="W65" s="28">
        <f t="shared" si="20"/>
        <v>0</v>
      </c>
      <c r="X65" s="29">
        <f t="shared" si="17"/>
        <v>0</v>
      </c>
      <c r="Y65" s="29">
        <f t="shared" si="18"/>
        <v>0</v>
      </c>
      <c r="Z65" s="31">
        <f t="shared" si="19"/>
        <v>0</v>
      </c>
      <c r="AA65" s="28"/>
      <c r="AB65" s="28"/>
      <c r="AO65" s="28"/>
    </row>
    <row r="66" spans="1:50">
      <c r="A66"/>
      <c r="B66"/>
      <c r="C66"/>
      <c r="D66"/>
      <c r="E66"/>
      <c r="F66"/>
      <c r="G66"/>
      <c r="H66"/>
      <c r="I66"/>
      <c r="J66"/>
      <c r="M66" s="27" t="str">
        <f t="shared" si="21"/>
        <v/>
      </c>
      <c r="N66" s="29" t="str">
        <f t="shared" si="22"/>
        <v/>
      </c>
      <c r="O66" s="29" t="str">
        <f t="shared" si="23"/>
        <v/>
      </c>
      <c r="P66" s="30" t="str">
        <f t="shared" si="24"/>
        <v/>
      </c>
      <c r="Q66" s="27" t="str">
        <f t="shared" si="11"/>
        <v/>
      </c>
      <c r="R66" s="29" t="str">
        <f t="shared" si="12"/>
        <v/>
      </c>
      <c r="S66" s="29" t="str">
        <f t="shared" si="13"/>
        <v/>
      </c>
      <c r="T66" s="30" t="str">
        <f t="shared" si="14"/>
        <v/>
      </c>
      <c r="U66" s="27">
        <f t="shared" si="15"/>
        <v>0</v>
      </c>
      <c r="V66" s="28">
        <f t="shared" si="20"/>
        <v>0</v>
      </c>
      <c r="W66" s="28">
        <f t="shared" si="20"/>
        <v>0</v>
      </c>
      <c r="X66" s="29">
        <f t="shared" si="17"/>
        <v>0</v>
      </c>
      <c r="Y66" s="29">
        <f t="shared" si="18"/>
        <v>0</v>
      </c>
      <c r="Z66" s="31">
        <f t="shared" si="19"/>
        <v>0</v>
      </c>
      <c r="AA66" s="28"/>
      <c r="AB66" s="28"/>
      <c r="AO66" s="28"/>
    </row>
    <row r="67" spans="1:50">
      <c r="A67"/>
      <c r="B67"/>
      <c r="C67"/>
      <c r="D67"/>
      <c r="E67"/>
      <c r="F67"/>
      <c r="G67"/>
      <c r="H67"/>
      <c r="I67"/>
      <c r="J67"/>
      <c r="M67" s="27" t="str">
        <f t="shared" si="21"/>
        <v/>
      </c>
      <c r="N67" s="29" t="str">
        <f t="shared" si="22"/>
        <v/>
      </c>
      <c r="O67" s="29" t="str">
        <f t="shared" si="23"/>
        <v/>
      </c>
      <c r="P67" s="30" t="str">
        <f t="shared" si="24"/>
        <v/>
      </c>
      <c r="Q67" s="27" t="str">
        <f t="shared" si="11"/>
        <v/>
      </c>
      <c r="R67" s="29" t="str">
        <f t="shared" si="12"/>
        <v/>
      </c>
      <c r="S67" s="29" t="str">
        <f t="shared" si="13"/>
        <v/>
      </c>
      <c r="T67" s="30" t="str">
        <f t="shared" si="14"/>
        <v/>
      </c>
      <c r="U67" s="27">
        <f t="shared" si="15"/>
        <v>0</v>
      </c>
      <c r="V67" s="28">
        <f t="shared" si="20"/>
        <v>0</v>
      </c>
      <c r="W67" s="28">
        <f t="shared" si="20"/>
        <v>0</v>
      </c>
      <c r="X67" s="29">
        <f t="shared" si="17"/>
        <v>0</v>
      </c>
      <c r="Y67" s="29">
        <f t="shared" si="18"/>
        <v>0</v>
      </c>
      <c r="Z67" s="31">
        <f t="shared" si="19"/>
        <v>0</v>
      </c>
      <c r="AA67" s="28"/>
      <c r="AB67" s="28"/>
      <c r="AO67" s="28"/>
    </row>
    <row r="68" spans="1:50">
      <c r="A68"/>
      <c r="B68"/>
      <c r="C68"/>
      <c r="D68"/>
      <c r="E68"/>
      <c r="F68"/>
      <c r="G68"/>
      <c r="H68"/>
      <c r="I68"/>
      <c r="J68"/>
      <c r="M68" s="27" t="str">
        <f t="shared" si="21"/>
        <v/>
      </c>
      <c r="N68" s="29" t="str">
        <f t="shared" si="22"/>
        <v/>
      </c>
      <c r="O68" s="29" t="str">
        <f t="shared" si="23"/>
        <v/>
      </c>
      <c r="P68" s="30" t="str">
        <f t="shared" si="24"/>
        <v/>
      </c>
      <c r="Q68" s="27" t="str">
        <f t="shared" si="11"/>
        <v/>
      </c>
      <c r="R68" s="29" t="str">
        <f t="shared" si="12"/>
        <v/>
      </c>
      <c r="S68" s="29" t="str">
        <f t="shared" si="13"/>
        <v/>
      </c>
      <c r="T68" s="30" t="str">
        <f t="shared" si="14"/>
        <v/>
      </c>
      <c r="U68" s="27">
        <f t="shared" si="15"/>
        <v>0</v>
      </c>
      <c r="V68" s="28">
        <f t="shared" si="20"/>
        <v>0</v>
      </c>
      <c r="W68" s="28">
        <f t="shared" si="20"/>
        <v>0</v>
      </c>
      <c r="X68" s="29">
        <f t="shared" si="17"/>
        <v>0</v>
      </c>
      <c r="Y68" s="29">
        <f t="shared" si="18"/>
        <v>0</v>
      </c>
      <c r="Z68" s="31">
        <f t="shared" si="19"/>
        <v>0</v>
      </c>
      <c r="AA68" s="28"/>
      <c r="AB68" s="28"/>
      <c r="AO68" s="28"/>
    </row>
    <row r="69" spans="1:50">
      <c r="A69"/>
      <c r="B69"/>
      <c r="C69"/>
      <c r="D69"/>
      <c r="E69"/>
      <c r="F69"/>
      <c r="G69"/>
      <c r="H69"/>
      <c r="I69"/>
      <c r="J69"/>
      <c r="M69" s="27"/>
      <c r="N69" s="29"/>
      <c r="O69" s="29"/>
      <c r="P69" s="30"/>
      <c r="Q69" s="27" t="str">
        <f t="shared" si="11"/>
        <v/>
      </c>
      <c r="R69" s="29" t="str">
        <f t="shared" si="12"/>
        <v/>
      </c>
      <c r="S69" s="29" t="str">
        <f t="shared" si="13"/>
        <v/>
      </c>
      <c r="T69" s="30" t="str">
        <f t="shared" si="14"/>
        <v/>
      </c>
      <c r="U69" s="27">
        <f t="shared" si="15"/>
        <v>0</v>
      </c>
      <c r="V69" s="28">
        <f t="shared" si="20"/>
        <v>0</v>
      </c>
      <c r="W69" s="28">
        <f t="shared" si="20"/>
        <v>0</v>
      </c>
      <c r="X69" s="29">
        <f t="shared" si="17"/>
        <v>0</v>
      </c>
      <c r="Y69" s="29">
        <f t="shared" si="18"/>
        <v>0</v>
      </c>
      <c r="Z69" s="31">
        <f t="shared" si="19"/>
        <v>0</v>
      </c>
      <c r="AA69" s="28"/>
      <c r="AB69" s="28"/>
      <c r="AO69" s="28"/>
    </row>
    <row r="70" spans="1:50">
      <c r="A70"/>
      <c r="B70"/>
      <c r="C70"/>
      <c r="D70"/>
      <c r="E70"/>
      <c r="F70"/>
      <c r="G70"/>
      <c r="H70"/>
      <c r="I70"/>
      <c r="J70"/>
      <c r="K70" s="33"/>
      <c r="L70" s="33"/>
      <c r="M70" s="81"/>
      <c r="N70" s="80"/>
      <c r="O70" s="80"/>
      <c r="P70" s="79"/>
      <c r="Q70" s="27" t="str">
        <f t="shared" ref="Q70:Q133" si="25">IF(C70&lt;&gt;"",E70,"")</f>
        <v/>
      </c>
      <c r="R70" s="29" t="str">
        <f t="shared" ref="R70:R133" si="26">IF(C70&lt;&gt;"",F70,"")</f>
        <v/>
      </c>
      <c r="S70" s="29" t="str">
        <f t="shared" ref="S70:S133" si="27">IF(I70&lt;&gt;"",E70,"")</f>
        <v/>
      </c>
      <c r="T70" s="30" t="str">
        <f t="shared" ref="T70:T133" si="28">IF(I70&lt;&gt;"",F70,"")</f>
        <v/>
      </c>
      <c r="U70" s="27">
        <f t="shared" ref="U70:U133" si="29">+E70</f>
        <v>0</v>
      </c>
      <c r="V70" s="28">
        <f t="shared" ref="V70:W101" si="30">+C70+I70</f>
        <v>0</v>
      </c>
      <c r="W70" s="28">
        <f t="shared" si="30"/>
        <v>0</v>
      </c>
      <c r="X70" s="29">
        <f t="shared" ref="X70:X133" si="31">+F70</f>
        <v>0</v>
      </c>
      <c r="Y70" s="29">
        <f t="shared" ref="Y70:Y133" si="32">+D70+J70</f>
        <v>0</v>
      </c>
      <c r="Z70" s="31">
        <f t="shared" ref="Z70:Z133" si="33">+C70+I70</f>
        <v>0</v>
      </c>
      <c r="AA70" s="28"/>
      <c r="AB70" s="28"/>
      <c r="AO70" s="28"/>
    </row>
    <row r="71" spans="1:50">
      <c r="A71"/>
      <c r="B71"/>
      <c r="C71"/>
      <c r="D71"/>
      <c r="E71"/>
      <c r="F71"/>
      <c r="G71"/>
      <c r="H71"/>
      <c r="I71"/>
      <c r="J71"/>
      <c r="K71" s="33"/>
      <c r="L71" s="33"/>
      <c r="M71" s="81"/>
      <c r="N71" s="80"/>
      <c r="O71" s="80"/>
      <c r="P71" s="79"/>
      <c r="Q71" s="27" t="str">
        <f t="shared" si="25"/>
        <v/>
      </c>
      <c r="R71" s="29" t="str">
        <f t="shared" si="26"/>
        <v/>
      </c>
      <c r="S71" s="29" t="str">
        <f t="shared" si="27"/>
        <v/>
      </c>
      <c r="T71" s="30" t="str">
        <f t="shared" si="28"/>
        <v/>
      </c>
      <c r="U71" s="27">
        <f t="shared" si="29"/>
        <v>0</v>
      </c>
      <c r="V71" s="28">
        <f t="shared" si="30"/>
        <v>0</v>
      </c>
      <c r="W71" s="28">
        <f t="shared" si="30"/>
        <v>0</v>
      </c>
      <c r="X71" s="29">
        <f t="shared" si="31"/>
        <v>0</v>
      </c>
      <c r="Y71" s="29">
        <f t="shared" si="32"/>
        <v>0</v>
      </c>
      <c r="Z71" s="31">
        <f t="shared" si="33"/>
        <v>0</v>
      </c>
      <c r="AA71" s="28"/>
      <c r="AB71" s="28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28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>
      <c r="A72"/>
      <c r="B72"/>
      <c r="C72"/>
      <c r="D72"/>
      <c r="E72"/>
      <c r="F72"/>
      <c r="G72"/>
      <c r="H72"/>
      <c r="I72"/>
      <c r="J72"/>
      <c r="M72" s="27" t="str">
        <f t="shared" ref="M72:M79" si="34">IF(C72&lt;&gt;"",IF(C72&gt;D72,E72,IF(C72&lt;D72,F72,"isopalia")),"")</f>
        <v/>
      </c>
      <c r="N72" s="29" t="str">
        <f t="shared" ref="N72:N79" si="35">IF(C72&lt;&gt;"",IF(C72&lt;D72,E72,IF(C72&gt;D72,F72,"isopalia")),"")</f>
        <v/>
      </c>
      <c r="O72" s="29" t="str">
        <f t="shared" ref="O72:O79" si="36">IF(I72&lt;&gt;"",IF(I72&gt;J72,E72,IF(I72&lt;J72,F72,"isopalia")),"")</f>
        <v/>
      </c>
      <c r="P72" s="30" t="str">
        <f t="shared" ref="P72:P79" si="37">IF(I72&lt;&gt;"",IF(I72&lt;J72,E72,IF(I72&gt;J72,F72,"isopalia")),"")</f>
        <v/>
      </c>
      <c r="Q72" s="27" t="str">
        <f t="shared" si="25"/>
        <v/>
      </c>
      <c r="R72" s="29" t="str">
        <f t="shared" si="26"/>
        <v/>
      </c>
      <c r="S72" s="29" t="str">
        <f t="shared" si="27"/>
        <v/>
      </c>
      <c r="T72" s="30" t="str">
        <f t="shared" si="28"/>
        <v/>
      </c>
      <c r="U72" s="27">
        <f t="shared" si="29"/>
        <v>0</v>
      </c>
      <c r="V72" s="28">
        <f t="shared" si="30"/>
        <v>0</v>
      </c>
      <c r="W72" s="28">
        <f t="shared" si="30"/>
        <v>0</v>
      </c>
      <c r="X72" s="29">
        <f t="shared" si="31"/>
        <v>0</v>
      </c>
      <c r="Y72" s="29">
        <f t="shared" si="32"/>
        <v>0</v>
      </c>
      <c r="Z72" s="31">
        <f t="shared" si="33"/>
        <v>0</v>
      </c>
      <c r="AA72" s="28"/>
      <c r="AB72" s="28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28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>
      <c r="A73"/>
      <c r="B73"/>
      <c r="C73"/>
      <c r="D73"/>
      <c r="E73"/>
      <c r="F73"/>
      <c r="G73"/>
      <c r="H73"/>
      <c r="I73"/>
      <c r="J73"/>
      <c r="M73" s="27" t="str">
        <f t="shared" si="34"/>
        <v/>
      </c>
      <c r="N73" s="29" t="str">
        <f t="shared" si="35"/>
        <v/>
      </c>
      <c r="O73" s="29" t="str">
        <f t="shared" si="36"/>
        <v/>
      </c>
      <c r="P73" s="30" t="str">
        <f t="shared" si="37"/>
        <v/>
      </c>
      <c r="Q73" s="27" t="str">
        <f t="shared" si="25"/>
        <v/>
      </c>
      <c r="R73" s="29" t="str">
        <f t="shared" si="26"/>
        <v/>
      </c>
      <c r="S73" s="29" t="str">
        <f t="shared" si="27"/>
        <v/>
      </c>
      <c r="T73" s="30" t="str">
        <f t="shared" si="28"/>
        <v/>
      </c>
      <c r="U73" s="27">
        <f t="shared" si="29"/>
        <v>0</v>
      </c>
      <c r="V73" s="28">
        <f t="shared" si="30"/>
        <v>0</v>
      </c>
      <c r="W73" s="28">
        <f t="shared" si="30"/>
        <v>0</v>
      </c>
      <c r="X73" s="29">
        <f t="shared" si="31"/>
        <v>0</v>
      </c>
      <c r="Y73" s="29">
        <f t="shared" si="32"/>
        <v>0</v>
      </c>
      <c r="Z73" s="31">
        <f t="shared" si="33"/>
        <v>0</v>
      </c>
      <c r="AA73" s="28"/>
      <c r="AB73" s="28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28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>
      <c r="A74"/>
      <c r="B74"/>
      <c r="C74"/>
      <c r="D74"/>
      <c r="E74"/>
      <c r="F74"/>
      <c r="G74"/>
      <c r="H74"/>
      <c r="I74"/>
      <c r="J74"/>
      <c r="M74" s="27" t="str">
        <f t="shared" si="34"/>
        <v/>
      </c>
      <c r="N74" s="29" t="str">
        <f t="shared" si="35"/>
        <v/>
      </c>
      <c r="O74" s="29" t="str">
        <f t="shared" si="36"/>
        <v/>
      </c>
      <c r="P74" s="30" t="str">
        <f t="shared" si="37"/>
        <v/>
      </c>
      <c r="Q74" s="27" t="str">
        <f t="shared" si="25"/>
        <v/>
      </c>
      <c r="R74" s="29" t="str">
        <f t="shared" si="26"/>
        <v/>
      </c>
      <c r="S74" s="29" t="str">
        <f t="shared" si="27"/>
        <v/>
      </c>
      <c r="T74" s="30" t="str">
        <f t="shared" si="28"/>
        <v/>
      </c>
      <c r="U74" s="27">
        <f t="shared" si="29"/>
        <v>0</v>
      </c>
      <c r="V74" s="28">
        <f t="shared" si="30"/>
        <v>0</v>
      </c>
      <c r="W74" s="28">
        <f t="shared" si="30"/>
        <v>0</v>
      </c>
      <c r="X74" s="29">
        <f t="shared" si="31"/>
        <v>0</v>
      </c>
      <c r="Y74" s="29">
        <f t="shared" si="32"/>
        <v>0</v>
      </c>
      <c r="Z74" s="31">
        <f t="shared" si="33"/>
        <v>0</v>
      </c>
      <c r="AA74" s="28"/>
      <c r="AB74" s="28"/>
      <c r="AO74" s="28"/>
    </row>
    <row r="75" spans="1:50">
      <c r="A75"/>
      <c r="B75"/>
      <c r="C75"/>
      <c r="D75"/>
      <c r="E75"/>
      <c r="F75"/>
      <c r="G75"/>
      <c r="H75"/>
      <c r="I75"/>
      <c r="J75"/>
      <c r="M75" s="27" t="str">
        <f t="shared" si="34"/>
        <v/>
      </c>
      <c r="N75" s="29" t="str">
        <f t="shared" si="35"/>
        <v/>
      </c>
      <c r="O75" s="29" t="str">
        <f t="shared" si="36"/>
        <v/>
      </c>
      <c r="P75" s="30" t="str">
        <f t="shared" si="37"/>
        <v/>
      </c>
      <c r="Q75" s="27" t="str">
        <f t="shared" si="25"/>
        <v/>
      </c>
      <c r="R75" s="29" t="str">
        <f t="shared" si="26"/>
        <v/>
      </c>
      <c r="S75" s="29" t="str">
        <f t="shared" si="27"/>
        <v/>
      </c>
      <c r="T75" s="30" t="str">
        <f t="shared" si="28"/>
        <v/>
      </c>
      <c r="U75" s="27">
        <f t="shared" si="29"/>
        <v>0</v>
      </c>
      <c r="V75" s="28">
        <f t="shared" si="30"/>
        <v>0</v>
      </c>
      <c r="W75" s="28">
        <f t="shared" si="30"/>
        <v>0</v>
      </c>
      <c r="X75" s="29">
        <f t="shared" si="31"/>
        <v>0</v>
      </c>
      <c r="Y75" s="29">
        <f t="shared" si="32"/>
        <v>0</v>
      </c>
      <c r="Z75" s="31">
        <f t="shared" si="33"/>
        <v>0</v>
      </c>
      <c r="AA75" s="28"/>
      <c r="AB75" s="28"/>
      <c r="AO75" s="28"/>
    </row>
    <row r="76" spans="1:50">
      <c r="A76"/>
      <c r="B76"/>
      <c r="C76"/>
      <c r="D76"/>
      <c r="E76"/>
      <c r="F76"/>
      <c r="G76"/>
      <c r="H76"/>
      <c r="I76"/>
      <c r="J76"/>
      <c r="M76" s="27" t="str">
        <f t="shared" si="34"/>
        <v/>
      </c>
      <c r="N76" s="29" t="str">
        <f t="shared" si="35"/>
        <v/>
      </c>
      <c r="O76" s="29" t="str">
        <f t="shared" si="36"/>
        <v/>
      </c>
      <c r="P76" s="30" t="str">
        <f t="shared" si="37"/>
        <v/>
      </c>
      <c r="Q76" s="27" t="str">
        <f t="shared" si="25"/>
        <v/>
      </c>
      <c r="R76" s="29" t="str">
        <f t="shared" si="26"/>
        <v/>
      </c>
      <c r="S76" s="29" t="str">
        <f t="shared" si="27"/>
        <v/>
      </c>
      <c r="T76" s="30" t="str">
        <f t="shared" si="28"/>
        <v/>
      </c>
      <c r="U76" s="27">
        <f t="shared" si="29"/>
        <v>0</v>
      </c>
      <c r="V76" s="28">
        <f t="shared" si="30"/>
        <v>0</v>
      </c>
      <c r="W76" s="28">
        <f t="shared" si="30"/>
        <v>0</v>
      </c>
      <c r="X76" s="29">
        <f t="shared" si="31"/>
        <v>0</v>
      </c>
      <c r="Y76" s="29">
        <f t="shared" si="32"/>
        <v>0</v>
      </c>
      <c r="Z76" s="31">
        <f t="shared" si="33"/>
        <v>0</v>
      </c>
      <c r="AA76" s="28"/>
      <c r="AB76" s="28"/>
      <c r="AO76" s="28"/>
    </row>
    <row r="77" spans="1:50">
      <c r="A77"/>
      <c r="B77"/>
      <c r="C77"/>
      <c r="D77"/>
      <c r="E77"/>
      <c r="F77"/>
      <c r="G77"/>
      <c r="H77"/>
      <c r="I77"/>
      <c r="J77"/>
      <c r="M77" s="27" t="str">
        <f t="shared" si="34"/>
        <v/>
      </c>
      <c r="N77" s="29" t="str">
        <f t="shared" si="35"/>
        <v/>
      </c>
      <c r="O77" s="29" t="str">
        <f t="shared" si="36"/>
        <v/>
      </c>
      <c r="P77" s="30" t="str">
        <f t="shared" si="37"/>
        <v/>
      </c>
      <c r="Q77" s="27" t="str">
        <f t="shared" si="25"/>
        <v/>
      </c>
      <c r="R77" s="29" t="str">
        <f t="shared" si="26"/>
        <v/>
      </c>
      <c r="S77" s="29" t="str">
        <f t="shared" si="27"/>
        <v/>
      </c>
      <c r="T77" s="30" t="str">
        <f t="shared" si="28"/>
        <v/>
      </c>
      <c r="U77" s="27">
        <f t="shared" si="29"/>
        <v>0</v>
      </c>
      <c r="V77" s="28">
        <f t="shared" si="30"/>
        <v>0</v>
      </c>
      <c r="W77" s="28">
        <f t="shared" si="30"/>
        <v>0</v>
      </c>
      <c r="X77" s="29">
        <f t="shared" si="31"/>
        <v>0</v>
      </c>
      <c r="Y77" s="29">
        <f t="shared" si="32"/>
        <v>0</v>
      </c>
      <c r="Z77" s="31">
        <f t="shared" si="33"/>
        <v>0</v>
      </c>
      <c r="AA77" s="28"/>
      <c r="AB77" s="28"/>
      <c r="AO77" s="28"/>
    </row>
    <row r="78" spans="1:50">
      <c r="A78"/>
      <c r="B78"/>
      <c r="C78"/>
      <c r="D78"/>
      <c r="E78"/>
      <c r="F78"/>
      <c r="G78"/>
      <c r="H78"/>
      <c r="I78"/>
      <c r="J78"/>
      <c r="M78" s="27" t="str">
        <f t="shared" si="34"/>
        <v/>
      </c>
      <c r="N78" s="29" t="str">
        <f t="shared" si="35"/>
        <v/>
      </c>
      <c r="O78" s="29" t="str">
        <f t="shared" si="36"/>
        <v/>
      </c>
      <c r="P78" s="30" t="str">
        <f t="shared" si="37"/>
        <v/>
      </c>
      <c r="Q78" s="27" t="str">
        <f t="shared" si="25"/>
        <v/>
      </c>
      <c r="R78" s="29" t="str">
        <f t="shared" si="26"/>
        <v/>
      </c>
      <c r="S78" s="29" t="str">
        <f t="shared" si="27"/>
        <v/>
      </c>
      <c r="T78" s="30" t="str">
        <f t="shared" si="28"/>
        <v/>
      </c>
      <c r="U78" s="27">
        <f t="shared" si="29"/>
        <v>0</v>
      </c>
      <c r="V78" s="28">
        <f t="shared" si="30"/>
        <v>0</v>
      </c>
      <c r="W78" s="28">
        <f t="shared" si="30"/>
        <v>0</v>
      </c>
      <c r="X78" s="29">
        <f t="shared" si="31"/>
        <v>0</v>
      </c>
      <c r="Y78" s="29">
        <f t="shared" si="32"/>
        <v>0</v>
      </c>
      <c r="Z78" s="31">
        <f t="shared" si="33"/>
        <v>0</v>
      </c>
      <c r="AA78" s="28"/>
      <c r="AB78" s="28"/>
      <c r="AO78" s="28"/>
    </row>
    <row r="79" spans="1:50">
      <c r="A79"/>
      <c r="B79"/>
      <c r="C79"/>
      <c r="D79"/>
      <c r="E79"/>
      <c r="F79"/>
      <c r="G79"/>
      <c r="H79"/>
      <c r="I79"/>
      <c r="J79"/>
      <c r="M79" s="27" t="str">
        <f t="shared" si="34"/>
        <v/>
      </c>
      <c r="N79" s="29" t="str">
        <f t="shared" si="35"/>
        <v/>
      </c>
      <c r="O79" s="29" t="str">
        <f t="shared" si="36"/>
        <v/>
      </c>
      <c r="P79" s="30" t="str">
        <f t="shared" si="37"/>
        <v/>
      </c>
      <c r="Q79" s="27" t="str">
        <f t="shared" si="25"/>
        <v/>
      </c>
      <c r="R79" s="29" t="str">
        <f t="shared" si="26"/>
        <v/>
      </c>
      <c r="S79" s="29" t="str">
        <f t="shared" si="27"/>
        <v/>
      </c>
      <c r="T79" s="30" t="str">
        <f t="shared" si="28"/>
        <v/>
      </c>
      <c r="U79" s="27">
        <f t="shared" si="29"/>
        <v>0</v>
      </c>
      <c r="V79" s="28">
        <f t="shared" si="30"/>
        <v>0</v>
      </c>
      <c r="W79" s="28">
        <f t="shared" si="30"/>
        <v>0</v>
      </c>
      <c r="X79" s="29">
        <f t="shared" si="31"/>
        <v>0</v>
      </c>
      <c r="Y79" s="29">
        <f t="shared" si="32"/>
        <v>0</v>
      </c>
      <c r="Z79" s="31">
        <f t="shared" si="33"/>
        <v>0</v>
      </c>
      <c r="AA79" s="28"/>
      <c r="AB79" s="28"/>
      <c r="AO79" s="28"/>
    </row>
    <row r="80" spans="1:50">
      <c r="A80"/>
      <c r="B80"/>
      <c r="C80"/>
      <c r="D80"/>
      <c r="E80"/>
      <c r="F80"/>
      <c r="G80"/>
      <c r="H80"/>
      <c r="I80"/>
      <c r="J80"/>
      <c r="M80" s="27"/>
      <c r="N80" s="29"/>
      <c r="O80" s="29"/>
      <c r="P80" s="30"/>
      <c r="Q80" s="27" t="str">
        <f t="shared" si="25"/>
        <v/>
      </c>
      <c r="R80" s="29" t="str">
        <f t="shared" si="26"/>
        <v/>
      </c>
      <c r="S80" s="29" t="str">
        <f t="shared" si="27"/>
        <v/>
      </c>
      <c r="T80" s="30" t="str">
        <f t="shared" si="28"/>
        <v/>
      </c>
      <c r="U80" s="27">
        <f t="shared" si="29"/>
        <v>0</v>
      </c>
      <c r="V80" s="28">
        <f t="shared" si="30"/>
        <v>0</v>
      </c>
      <c r="W80" s="28">
        <f t="shared" si="30"/>
        <v>0</v>
      </c>
      <c r="X80" s="29">
        <f t="shared" si="31"/>
        <v>0</v>
      </c>
      <c r="Y80" s="29">
        <f t="shared" si="32"/>
        <v>0</v>
      </c>
      <c r="Z80" s="31">
        <f t="shared" si="33"/>
        <v>0</v>
      </c>
      <c r="AA80" s="28"/>
      <c r="AB80" s="28"/>
      <c r="AO80" s="28"/>
    </row>
    <row r="81" spans="1:50">
      <c r="A81"/>
      <c r="B81"/>
      <c r="C81"/>
      <c r="D81"/>
      <c r="E81"/>
      <c r="F81"/>
      <c r="G81"/>
      <c r="H81"/>
      <c r="I81"/>
      <c r="J81"/>
      <c r="K81" s="33"/>
      <c r="L81" s="33"/>
      <c r="M81" s="81"/>
      <c r="N81" s="80"/>
      <c r="O81" s="80"/>
      <c r="P81" s="79"/>
      <c r="Q81" s="27" t="str">
        <f t="shared" si="25"/>
        <v/>
      </c>
      <c r="R81" s="29" t="str">
        <f t="shared" si="26"/>
        <v/>
      </c>
      <c r="S81" s="29" t="str">
        <f t="shared" si="27"/>
        <v/>
      </c>
      <c r="T81" s="30" t="str">
        <f t="shared" si="28"/>
        <v/>
      </c>
      <c r="U81" s="27">
        <f t="shared" si="29"/>
        <v>0</v>
      </c>
      <c r="V81" s="28">
        <f t="shared" si="30"/>
        <v>0</v>
      </c>
      <c r="W81" s="28">
        <f t="shared" si="30"/>
        <v>0</v>
      </c>
      <c r="X81" s="29">
        <f t="shared" si="31"/>
        <v>0</v>
      </c>
      <c r="Y81" s="29">
        <f t="shared" si="32"/>
        <v>0</v>
      </c>
      <c r="Z81" s="31">
        <f t="shared" si="33"/>
        <v>0</v>
      </c>
      <c r="AA81" s="28"/>
      <c r="AB81" s="28"/>
      <c r="AO81" s="28"/>
    </row>
    <row r="82" spans="1:50">
      <c r="A82"/>
      <c r="B82"/>
      <c r="C82"/>
      <c r="D82"/>
      <c r="E82"/>
      <c r="F82"/>
      <c r="G82"/>
      <c r="H82"/>
      <c r="I82"/>
      <c r="J82"/>
      <c r="K82" s="33"/>
      <c r="L82" s="33"/>
      <c r="M82" s="81"/>
      <c r="N82" s="80"/>
      <c r="O82" s="80"/>
      <c r="P82" s="79"/>
      <c r="Q82" s="27" t="str">
        <f t="shared" si="25"/>
        <v/>
      </c>
      <c r="R82" s="29" t="str">
        <f t="shared" si="26"/>
        <v/>
      </c>
      <c r="S82" s="29" t="str">
        <f t="shared" si="27"/>
        <v/>
      </c>
      <c r="T82" s="30" t="str">
        <f t="shared" si="28"/>
        <v/>
      </c>
      <c r="U82" s="27">
        <f t="shared" si="29"/>
        <v>0</v>
      </c>
      <c r="V82" s="28">
        <f t="shared" si="30"/>
        <v>0</v>
      </c>
      <c r="W82" s="28">
        <f t="shared" si="30"/>
        <v>0</v>
      </c>
      <c r="X82" s="29">
        <f t="shared" si="31"/>
        <v>0</v>
      </c>
      <c r="Y82" s="29">
        <f t="shared" si="32"/>
        <v>0</v>
      </c>
      <c r="Z82" s="31">
        <f t="shared" si="33"/>
        <v>0</v>
      </c>
      <c r="AA82" s="28"/>
      <c r="AB82" s="28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28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>
      <c r="A83"/>
      <c r="B83"/>
      <c r="C83"/>
      <c r="D83"/>
      <c r="E83"/>
      <c r="F83"/>
      <c r="G83"/>
      <c r="H83"/>
      <c r="I83"/>
      <c r="J83"/>
      <c r="M83" s="27" t="str">
        <f t="shared" ref="M83:M90" si="38">IF(C83&lt;&gt;"",IF(C83&gt;D83,E83,IF(C83&lt;D83,F83,"isopalia")),"")</f>
        <v/>
      </c>
      <c r="N83" s="29" t="str">
        <f t="shared" ref="N83:N90" si="39">IF(C83&lt;&gt;"",IF(C83&lt;D83,E83,IF(C83&gt;D83,F83,"isopalia")),"")</f>
        <v/>
      </c>
      <c r="O83" s="29" t="str">
        <f t="shared" ref="O83:O90" si="40">IF(I83&lt;&gt;"",IF(I83&gt;J83,E83,IF(I83&lt;J83,F83,"isopalia")),"")</f>
        <v/>
      </c>
      <c r="P83" s="30" t="str">
        <f t="shared" ref="P83:P90" si="41">IF(I83&lt;&gt;"",IF(I83&lt;J83,E83,IF(I83&gt;J83,F83,"isopalia")),"")</f>
        <v/>
      </c>
      <c r="Q83" s="27" t="str">
        <f t="shared" si="25"/>
        <v/>
      </c>
      <c r="R83" s="29" t="str">
        <f t="shared" si="26"/>
        <v/>
      </c>
      <c r="S83" s="29" t="str">
        <f t="shared" si="27"/>
        <v/>
      </c>
      <c r="T83" s="30" t="str">
        <f t="shared" si="28"/>
        <v/>
      </c>
      <c r="U83" s="27">
        <f t="shared" si="29"/>
        <v>0</v>
      </c>
      <c r="V83" s="28">
        <f t="shared" si="30"/>
        <v>0</v>
      </c>
      <c r="W83" s="28">
        <f t="shared" si="30"/>
        <v>0</v>
      </c>
      <c r="X83" s="29">
        <f t="shared" si="31"/>
        <v>0</v>
      </c>
      <c r="Y83" s="29">
        <f t="shared" si="32"/>
        <v>0</v>
      </c>
      <c r="Z83" s="31">
        <f t="shared" si="33"/>
        <v>0</v>
      </c>
      <c r="AA83" s="28"/>
      <c r="AB83" s="28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28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>
      <c r="A84"/>
      <c r="B84"/>
      <c r="C84"/>
      <c r="D84"/>
      <c r="E84"/>
      <c r="F84"/>
      <c r="G84"/>
      <c r="H84"/>
      <c r="I84"/>
      <c r="J84"/>
      <c r="M84" s="27" t="str">
        <f t="shared" si="38"/>
        <v/>
      </c>
      <c r="N84" s="29" t="str">
        <f t="shared" si="39"/>
        <v/>
      </c>
      <c r="O84" s="29" t="str">
        <f t="shared" si="40"/>
        <v/>
      </c>
      <c r="P84" s="30" t="str">
        <f t="shared" si="41"/>
        <v/>
      </c>
      <c r="Q84" s="27" t="str">
        <f t="shared" si="25"/>
        <v/>
      </c>
      <c r="R84" s="29" t="str">
        <f t="shared" si="26"/>
        <v/>
      </c>
      <c r="S84" s="29" t="str">
        <f t="shared" si="27"/>
        <v/>
      </c>
      <c r="T84" s="30" t="str">
        <f t="shared" si="28"/>
        <v/>
      </c>
      <c r="U84" s="27">
        <f t="shared" si="29"/>
        <v>0</v>
      </c>
      <c r="V84" s="28">
        <f t="shared" si="30"/>
        <v>0</v>
      </c>
      <c r="W84" s="28">
        <f t="shared" si="30"/>
        <v>0</v>
      </c>
      <c r="X84" s="29">
        <f t="shared" si="31"/>
        <v>0</v>
      </c>
      <c r="Y84" s="29">
        <f t="shared" si="32"/>
        <v>0</v>
      </c>
      <c r="Z84" s="31">
        <f t="shared" si="33"/>
        <v>0</v>
      </c>
      <c r="AA84" s="28"/>
      <c r="AB84" s="28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28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>
      <c r="A85"/>
      <c r="B85"/>
      <c r="C85"/>
      <c r="D85"/>
      <c r="E85"/>
      <c r="F85"/>
      <c r="G85"/>
      <c r="H85"/>
      <c r="I85"/>
      <c r="J85"/>
      <c r="M85" s="27" t="str">
        <f t="shared" si="38"/>
        <v/>
      </c>
      <c r="N85" s="29" t="str">
        <f t="shared" si="39"/>
        <v/>
      </c>
      <c r="O85" s="29" t="str">
        <f t="shared" si="40"/>
        <v/>
      </c>
      <c r="P85" s="30" t="str">
        <f t="shared" si="41"/>
        <v/>
      </c>
      <c r="Q85" s="27" t="str">
        <f t="shared" si="25"/>
        <v/>
      </c>
      <c r="R85" s="29" t="str">
        <f t="shared" si="26"/>
        <v/>
      </c>
      <c r="S85" s="29" t="str">
        <f t="shared" si="27"/>
        <v/>
      </c>
      <c r="T85" s="30" t="str">
        <f t="shared" si="28"/>
        <v/>
      </c>
      <c r="U85" s="27">
        <f t="shared" si="29"/>
        <v>0</v>
      </c>
      <c r="V85" s="28">
        <f t="shared" si="30"/>
        <v>0</v>
      </c>
      <c r="W85" s="28">
        <f t="shared" si="30"/>
        <v>0</v>
      </c>
      <c r="X85" s="29">
        <f t="shared" si="31"/>
        <v>0</v>
      </c>
      <c r="Y85" s="29">
        <f t="shared" si="32"/>
        <v>0</v>
      </c>
      <c r="Z85" s="31">
        <f t="shared" si="33"/>
        <v>0</v>
      </c>
      <c r="AA85" s="28"/>
      <c r="AB85" s="28"/>
      <c r="AO85" s="28"/>
    </row>
    <row r="86" spans="1:50">
      <c r="A86"/>
      <c r="B86"/>
      <c r="C86"/>
      <c r="D86"/>
      <c r="E86"/>
      <c r="F86"/>
      <c r="G86"/>
      <c r="H86"/>
      <c r="I86"/>
      <c r="J86"/>
      <c r="M86" s="27" t="str">
        <f t="shared" si="38"/>
        <v/>
      </c>
      <c r="N86" s="29" t="str">
        <f t="shared" si="39"/>
        <v/>
      </c>
      <c r="O86" s="29" t="str">
        <f t="shared" si="40"/>
        <v/>
      </c>
      <c r="P86" s="30" t="str">
        <f t="shared" si="41"/>
        <v/>
      </c>
      <c r="Q86" s="27" t="str">
        <f t="shared" si="25"/>
        <v/>
      </c>
      <c r="R86" s="29" t="str">
        <f t="shared" si="26"/>
        <v/>
      </c>
      <c r="S86" s="29" t="str">
        <f t="shared" si="27"/>
        <v/>
      </c>
      <c r="T86" s="30" t="str">
        <f t="shared" si="28"/>
        <v/>
      </c>
      <c r="U86" s="27">
        <f t="shared" si="29"/>
        <v>0</v>
      </c>
      <c r="V86" s="28">
        <f t="shared" si="30"/>
        <v>0</v>
      </c>
      <c r="W86" s="28">
        <f t="shared" si="30"/>
        <v>0</v>
      </c>
      <c r="X86" s="29">
        <f t="shared" si="31"/>
        <v>0</v>
      </c>
      <c r="Y86" s="29">
        <f t="shared" si="32"/>
        <v>0</v>
      </c>
      <c r="Z86" s="31">
        <f t="shared" si="33"/>
        <v>0</v>
      </c>
      <c r="AA86" s="28"/>
      <c r="AB86" s="28"/>
      <c r="AO86" s="28"/>
    </row>
    <row r="87" spans="1:50">
      <c r="A87"/>
      <c r="B87"/>
      <c r="C87"/>
      <c r="D87"/>
      <c r="E87"/>
      <c r="F87"/>
      <c r="G87"/>
      <c r="H87"/>
      <c r="I87"/>
      <c r="J87"/>
      <c r="M87" s="27" t="str">
        <f t="shared" si="38"/>
        <v/>
      </c>
      <c r="N87" s="29" t="str">
        <f t="shared" si="39"/>
        <v/>
      </c>
      <c r="O87" s="29" t="str">
        <f t="shared" si="40"/>
        <v/>
      </c>
      <c r="P87" s="30" t="str">
        <f t="shared" si="41"/>
        <v/>
      </c>
      <c r="Q87" s="27" t="str">
        <f t="shared" si="25"/>
        <v/>
      </c>
      <c r="R87" s="29" t="str">
        <f t="shared" si="26"/>
        <v/>
      </c>
      <c r="S87" s="29" t="str">
        <f t="shared" si="27"/>
        <v/>
      </c>
      <c r="T87" s="30" t="str">
        <f t="shared" si="28"/>
        <v/>
      </c>
      <c r="U87" s="27">
        <f t="shared" si="29"/>
        <v>0</v>
      </c>
      <c r="V87" s="28">
        <f t="shared" si="30"/>
        <v>0</v>
      </c>
      <c r="W87" s="28">
        <f t="shared" si="30"/>
        <v>0</v>
      </c>
      <c r="X87" s="29">
        <f t="shared" si="31"/>
        <v>0</v>
      </c>
      <c r="Y87" s="29">
        <f t="shared" si="32"/>
        <v>0</v>
      </c>
      <c r="Z87" s="31">
        <f t="shared" si="33"/>
        <v>0</v>
      </c>
      <c r="AA87" s="28"/>
      <c r="AB87" s="28"/>
      <c r="AO87" s="28"/>
    </row>
    <row r="88" spans="1:50">
      <c r="A88"/>
      <c r="B88"/>
      <c r="C88"/>
      <c r="D88"/>
      <c r="E88"/>
      <c r="F88"/>
      <c r="G88"/>
      <c r="H88"/>
      <c r="I88"/>
      <c r="J88"/>
      <c r="M88" s="27" t="str">
        <f t="shared" si="38"/>
        <v/>
      </c>
      <c r="N88" s="29" t="str">
        <f t="shared" si="39"/>
        <v/>
      </c>
      <c r="O88" s="29" t="str">
        <f t="shared" si="40"/>
        <v/>
      </c>
      <c r="P88" s="30" t="str">
        <f t="shared" si="41"/>
        <v/>
      </c>
      <c r="Q88" s="27" t="str">
        <f t="shared" si="25"/>
        <v/>
      </c>
      <c r="R88" s="29" t="str">
        <f t="shared" si="26"/>
        <v/>
      </c>
      <c r="S88" s="29" t="str">
        <f t="shared" si="27"/>
        <v/>
      </c>
      <c r="T88" s="30" t="str">
        <f t="shared" si="28"/>
        <v/>
      </c>
      <c r="U88" s="27">
        <f t="shared" si="29"/>
        <v>0</v>
      </c>
      <c r="V88" s="28">
        <f t="shared" si="30"/>
        <v>0</v>
      </c>
      <c r="W88" s="28">
        <f t="shared" si="30"/>
        <v>0</v>
      </c>
      <c r="X88" s="29">
        <f t="shared" si="31"/>
        <v>0</v>
      </c>
      <c r="Y88" s="29">
        <f t="shared" si="32"/>
        <v>0</v>
      </c>
      <c r="Z88" s="31">
        <f t="shared" si="33"/>
        <v>0</v>
      </c>
      <c r="AA88" s="28"/>
      <c r="AB88" s="28"/>
      <c r="AO88" s="28"/>
    </row>
    <row r="89" spans="1:50">
      <c r="A89"/>
      <c r="B89"/>
      <c r="C89"/>
      <c r="D89"/>
      <c r="E89"/>
      <c r="F89"/>
      <c r="G89"/>
      <c r="H89"/>
      <c r="I89"/>
      <c r="J89"/>
      <c r="M89" s="27" t="str">
        <f t="shared" si="38"/>
        <v/>
      </c>
      <c r="N89" s="29" t="str">
        <f t="shared" si="39"/>
        <v/>
      </c>
      <c r="O89" s="29" t="str">
        <f t="shared" si="40"/>
        <v/>
      </c>
      <c r="P89" s="30" t="str">
        <f t="shared" si="41"/>
        <v/>
      </c>
      <c r="Q89" s="27" t="str">
        <f t="shared" si="25"/>
        <v/>
      </c>
      <c r="R89" s="29" t="str">
        <f t="shared" si="26"/>
        <v/>
      </c>
      <c r="S89" s="29" t="str">
        <f t="shared" si="27"/>
        <v/>
      </c>
      <c r="T89" s="30" t="str">
        <f t="shared" si="28"/>
        <v/>
      </c>
      <c r="U89" s="27">
        <f t="shared" si="29"/>
        <v>0</v>
      </c>
      <c r="V89" s="28">
        <f t="shared" si="30"/>
        <v>0</v>
      </c>
      <c r="W89" s="28">
        <f t="shared" si="30"/>
        <v>0</v>
      </c>
      <c r="X89" s="29">
        <f t="shared" si="31"/>
        <v>0</v>
      </c>
      <c r="Y89" s="29">
        <f t="shared" si="32"/>
        <v>0</v>
      </c>
      <c r="Z89" s="31">
        <f t="shared" si="33"/>
        <v>0</v>
      </c>
      <c r="AA89" s="28"/>
      <c r="AB89" s="28"/>
      <c r="AO89" s="28"/>
    </row>
    <row r="90" spans="1:50">
      <c r="A90"/>
      <c r="B90"/>
      <c r="C90"/>
      <c r="D90"/>
      <c r="E90"/>
      <c r="F90"/>
      <c r="G90"/>
      <c r="H90"/>
      <c r="I90"/>
      <c r="J90"/>
      <c r="M90" s="27" t="str">
        <f t="shared" si="38"/>
        <v/>
      </c>
      <c r="N90" s="29" t="str">
        <f t="shared" si="39"/>
        <v/>
      </c>
      <c r="O90" s="29" t="str">
        <f t="shared" si="40"/>
        <v/>
      </c>
      <c r="P90" s="30" t="str">
        <f t="shared" si="41"/>
        <v/>
      </c>
      <c r="Q90" s="27" t="str">
        <f t="shared" si="25"/>
        <v/>
      </c>
      <c r="R90" s="29" t="str">
        <f t="shared" si="26"/>
        <v/>
      </c>
      <c r="S90" s="29" t="str">
        <f t="shared" si="27"/>
        <v/>
      </c>
      <c r="T90" s="30" t="str">
        <f t="shared" si="28"/>
        <v/>
      </c>
      <c r="U90" s="27">
        <f t="shared" si="29"/>
        <v>0</v>
      </c>
      <c r="V90" s="28">
        <f t="shared" si="30"/>
        <v>0</v>
      </c>
      <c r="W90" s="28">
        <f t="shared" si="30"/>
        <v>0</v>
      </c>
      <c r="X90" s="29">
        <f t="shared" si="31"/>
        <v>0</v>
      </c>
      <c r="Y90" s="29">
        <f t="shared" si="32"/>
        <v>0</v>
      </c>
      <c r="Z90" s="31">
        <f t="shared" si="33"/>
        <v>0</v>
      </c>
      <c r="AA90" s="28"/>
      <c r="AB90" s="28"/>
      <c r="AO90" s="28"/>
    </row>
    <row r="91" spans="1:50">
      <c r="A91"/>
      <c r="B91"/>
      <c r="C91"/>
      <c r="D91"/>
      <c r="E91"/>
      <c r="F91"/>
      <c r="G91"/>
      <c r="H91"/>
      <c r="I91"/>
      <c r="J91"/>
      <c r="M91" s="27"/>
      <c r="N91" s="29"/>
      <c r="O91" s="29"/>
      <c r="P91" s="30"/>
      <c r="Q91" s="27" t="str">
        <f t="shared" si="25"/>
        <v/>
      </c>
      <c r="R91" s="29" t="str">
        <f t="shared" si="26"/>
        <v/>
      </c>
      <c r="S91" s="29" t="str">
        <f t="shared" si="27"/>
        <v/>
      </c>
      <c r="T91" s="30" t="str">
        <f t="shared" si="28"/>
        <v/>
      </c>
      <c r="U91" s="27">
        <f t="shared" si="29"/>
        <v>0</v>
      </c>
      <c r="V91" s="28">
        <f t="shared" si="30"/>
        <v>0</v>
      </c>
      <c r="W91" s="28">
        <f t="shared" si="30"/>
        <v>0</v>
      </c>
      <c r="X91" s="29">
        <f t="shared" si="31"/>
        <v>0</v>
      </c>
      <c r="Y91" s="29">
        <f t="shared" si="32"/>
        <v>0</v>
      </c>
      <c r="Z91" s="31">
        <f t="shared" si="33"/>
        <v>0</v>
      </c>
      <c r="AA91" s="28"/>
      <c r="AB91" s="28"/>
      <c r="AO91" s="28"/>
    </row>
    <row r="92" spans="1:50">
      <c r="A92"/>
      <c r="B92"/>
      <c r="C92"/>
      <c r="D92"/>
      <c r="E92"/>
      <c r="F92"/>
      <c r="G92"/>
      <c r="H92"/>
      <c r="I92"/>
      <c r="J92"/>
      <c r="K92" s="33"/>
      <c r="L92" s="33"/>
      <c r="M92" s="81"/>
      <c r="N92" s="80"/>
      <c r="O92" s="80"/>
      <c r="P92" s="79"/>
      <c r="Q92" s="27" t="str">
        <f t="shared" si="25"/>
        <v/>
      </c>
      <c r="R92" s="29" t="str">
        <f t="shared" si="26"/>
        <v/>
      </c>
      <c r="S92" s="29" t="str">
        <f t="shared" si="27"/>
        <v/>
      </c>
      <c r="T92" s="30" t="str">
        <f t="shared" si="28"/>
        <v/>
      </c>
      <c r="U92" s="27">
        <f t="shared" si="29"/>
        <v>0</v>
      </c>
      <c r="V92" s="28">
        <f t="shared" si="30"/>
        <v>0</v>
      </c>
      <c r="W92" s="28">
        <f t="shared" si="30"/>
        <v>0</v>
      </c>
      <c r="X92" s="29">
        <f t="shared" si="31"/>
        <v>0</v>
      </c>
      <c r="Y92" s="29">
        <f t="shared" si="32"/>
        <v>0</v>
      </c>
      <c r="Z92" s="31">
        <f t="shared" si="33"/>
        <v>0</v>
      </c>
      <c r="AA92" s="28"/>
      <c r="AB92" s="28"/>
      <c r="AO92" s="28"/>
    </row>
    <row r="93" spans="1:50">
      <c r="A93"/>
      <c r="B93"/>
      <c r="C93"/>
      <c r="D93"/>
      <c r="E93"/>
      <c r="F93"/>
      <c r="G93"/>
      <c r="H93"/>
      <c r="I93"/>
      <c r="J93"/>
      <c r="K93" s="33"/>
      <c r="L93" s="33"/>
      <c r="M93" s="81"/>
      <c r="N93" s="80"/>
      <c r="O93" s="80"/>
      <c r="P93" s="79"/>
      <c r="Q93" s="27" t="str">
        <f t="shared" si="25"/>
        <v/>
      </c>
      <c r="R93" s="29" t="str">
        <f t="shared" si="26"/>
        <v/>
      </c>
      <c r="S93" s="29" t="str">
        <f t="shared" si="27"/>
        <v/>
      </c>
      <c r="T93" s="30" t="str">
        <f t="shared" si="28"/>
        <v/>
      </c>
      <c r="U93" s="27">
        <f t="shared" si="29"/>
        <v>0</v>
      </c>
      <c r="V93" s="28">
        <f t="shared" si="30"/>
        <v>0</v>
      </c>
      <c r="W93" s="28">
        <f t="shared" si="30"/>
        <v>0</v>
      </c>
      <c r="X93" s="29">
        <f t="shared" si="31"/>
        <v>0</v>
      </c>
      <c r="Y93" s="29">
        <f t="shared" si="32"/>
        <v>0</v>
      </c>
      <c r="Z93" s="31">
        <f t="shared" si="33"/>
        <v>0</v>
      </c>
      <c r="AA93" s="28"/>
      <c r="AB93" s="28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28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>
      <c r="A94"/>
      <c r="B94"/>
      <c r="C94"/>
      <c r="D94"/>
      <c r="E94"/>
      <c r="F94"/>
      <c r="G94"/>
      <c r="H94"/>
      <c r="I94"/>
      <c r="J94"/>
      <c r="M94" s="27" t="str">
        <f t="shared" ref="M94:M101" si="42">IF(C94&lt;&gt;"",IF(C94&gt;D94,E94,IF(C94&lt;D94,F94,"isopalia")),"")</f>
        <v/>
      </c>
      <c r="N94" s="29" t="str">
        <f t="shared" ref="N94:N101" si="43">IF(C94&lt;&gt;"",IF(C94&lt;D94,E94,IF(C94&gt;D94,F94,"isopalia")),"")</f>
        <v/>
      </c>
      <c r="O94" s="29" t="str">
        <f t="shared" ref="O94:O101" si="44">IF(I94&lt;&gt;"",IF(I94&gt;J94,E94,IF(I94&lt;J94,F94,"isopalia")),"")</f>
        <v/>
      </c>
      <c r="P94" s="30" t="str">
        <f t="shared" ref="P94:P101" si="45">IF(I94&lt;&gt;"",IF(I94&lt;J94,E94,IF(I94&gt;J94,F94,"isopalia")),"")</f>
        <v/>
      </c>
      <c r="Q94" s="27" t="str">
        <f t="shared" si="25"/>
        <v/>
      </c>
      <c r="R94" s="29" t="str">
        <f t="shared" si="26"/>
        <v/>
      </c>
      <c r="S94" s="29" t="str">
        <f t="shared" si="27"/>
        <v/>
      </c>
      <c r="T94" s="30" t="str">
        <f t="shared" si="28"/>
        <v/>
      </c>
      <c r="U94" s="27">
        <f t="shared" si="29"/>
        <v>0</v>
      </c>
      <c r="V94" s="28">
        <f t="shared" si="30"/>
        <v>0</v>
      </c>
      <c r="W94" s="28">
        <f t="shared" si="30"/>
        <v>0</v>
      </c>
      <c r="X94" s="29">
        <f t="shared" si="31"/>
        <v>0</v>
      </c>
      <c r="Y94" s="29">
        <f t="shared" si="32"/>
        <v>0</v>
      </c>
      <c r="Z94" s="31">
        <f t="shared" si="33"/>
        <v>0</v>
      </c>
      <c r="AA94" s="28"/>
      <c r="AB94" s="28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28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>
      <c r="A95"/>
      <c r="B95"/>
      <c r="C95"/>
      <c r="D95"/>
      <c r="E95"/>
      <c r="F95"/>
      <c r="G95"/>
      <c r="H95"/>
      <c r="I95"/>
      <c r="J95"/>
      <c r="M95" s="27" t="str">
        <f t="shared" si="42"/>
        <v/>
      </c>
      <c r="N95" s="29" t="str">
        <f t="shared" si="43"/>
        <v/>
      </c>
      <c r="O95" s="29" t="str">
        <f t="shared" si="44"/>
        <v/>
      </c>
      <c r="P95" s="30" t="str">
        <f t="shared" si="45"/>
        <v/>
      </c>
      <c r="Q95" s="27" t="str">
        <f t="shared" si="25"/>
        <v/>
      </c>
      <c r="R95" s="29" t="str">
        <f t="shared" si="26"/>
        <v/>
      </c>
      <c r="S95" s="29" t="str">
        <f t="shared" si="27"/>
        <v/>
      </c>
      <c r="T95" s="30" t="str">
        <f t="shared" si="28"/>
        <v/>
      </c>
      <c r="U95" s="27">
        <f t="shared" si="29"/>
        <v>0</v>
      </c>
      <c r="V95" s="28">
        <f t="shared" si="30"/>
        <v>0</v>
      </c>
      <c r="W95" s="28">
        <f t="shared" si="30"/>
        <v>0</v>
      </c>
      <c r="X95" s="29">
        <f t="shared" si="31"/>
        <v>0</v>
      </c>
      <c r="Y95" s="29">
        <f t="shared" si="32"/>
        <v>0</v>
      </c>
      <c r="Z95" s="31">
        <f t="shared" si="33"/>
        <v>0</v>
      </c>
      <c r="AA95" s="28"/>
      <c r="AB95" s="28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28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>
      <c r="A96"/>
      <c r="B96"/>
      <c r="C96"/>
      <c r="D96"/>
      <c r="E96"/>
      <c r="F96"/>
      <c r="G96"/>
      <c r="H96"/>
      <c r="I96"/>
      <c r="J96"/>
      <c r="M96" s="27" t="str">
        <f t="shared" si="42"/>
        <v/>
      </c>
      <c r="N96" s="29" t="str">
        <f t="shared" si="43"/>
        <v/>
      </c>
      <c r="O96" s="29" t="str">
        <f t="shared" si="44"/>
        <v/>
      </c>
      <c r="P96" s="30" t="str">
        <f t="shared" si="45"/>
        <v/>
      </c>
      <c r="Q96" s="27" t="str">
        <f t="shared" si="25"/>
        <v/>
      </c>
      <c r="R96" s="29" t="str">
        <f t="shared" si="26"/>
        <v/>
      </c>
      <c r="S96" s="29" t="str">
        <f t="shared" si="27"/>
        <v/>
      </c>
      <c r="T96" s="30" t="str">
        <f t="shared" si="28"/>
        <v/>
      </c>
      <c r="U96" s="27">
        <f t="shared" si="29"/>
        <v>0</v>
      </c>
      <c r="V96" s="28">
        <f t="shared" si="30"/>
        <v>0</v>
      </c>
      <c r="W96" s="28">
        <f t="shared" si="30"/>
        <v>0</v>
      </c>
      <c r="X96" s="29">
        <f t="shared" si="31"/>
        <v>0</v>
      </c>
      <c r="Y96" s="29">
        <f t="shared" si="32"/>
        <v>0</v>
      </c>
      <c r="Z96" s="31">
        <f t="shared" si="33"/>
        <v>0</v>
      </c>
      <c r="AA96" s="28"/>
      <c r="AB96" s="28"/>
      <c r="AO96" s="28"/>
    </row>
    <row r="97" spans="1:50">
      <c r="A97"/>
      <c r="B97"/>
      <c r="C97"/>
      <c r="D97"/>
      <c r="E97"/>
      <c r="F97"/>
      <c r="G97"/>
      <c r="H97"/>
      <c r="I97"/>
      <c r="J97"/>
      <c r="M97" s="27" t="str">
        <f t="shared" si="42"/>
        <v/>
      </c>
      <c r="N97" s="29" t="str">
        <f t="shared" si="43"/>
        <v/>
      </c>
      <c r="O97" s="29" t="str">
        <f t="shared" si="44"/>
        <v/>
      </c>
      <c r="P97" s="30" t="str">
        <f t="shared" si="45"/>
        <v/>
      </c>
      <c r="Q97" s="27" t="str">
        <f t="shared" si="25"/>
        <v/>
      </c>
      <c r="R97" s="29" t="str">
        <f t="shared" si="26"/>
        <v/>
      </c>
      <c r="S97" s="29" t="str">
        <f t="shared" si="27"/>
        <v/>
      </c>
      <c r="T97" s="30" t="str">
        <f t="shared" si="28"/>
        <v/>
      </c>
      <c r="U97" s="27">
        <f t="shared" si="29"/>
        <v>0</v>
      </c>
      <c r="V97" s="28">
        <f t="shared" si="30"/>
        <v>0</v>
      </c>
      <c r="W97" s="28">
        <f t="shared" si="30"/>
        <v>0</v>
      </c>
      <c r="X97" s="29">
        <f t="shared" si="31"/>
        <v>0</v>
      </c>
      <c r="Y97" s="29">
        <f t="shared" si="32"/>
        <v>0</v>
      </c>
      <c r="Z97" s="31">
        <f t="shared" si="33"/>
        <v>0</v>
      </c>
      <c r="AA97" s="28"/>
      <c r="AB97" s="28"/>
      <c r="AO97" s="28"/>
    </row>
    <row r="98" spans="1:50">
      <c r="A98"/>
      <c r="B98"/>
      <c r="C98"/>
      <c r="D98"/>
      <c r="E98"/>
      <c r="F98"/>
      <c r="G98"/>
      <c r="H98"/>
      <c r="I98"/>
      <c r="J98"/>
      <c r="M98" s="27" t="str">
        <f t="shared" si="42"/>
        <v/>
      </c>
      <c r="N98" s="29" t="str">
        <f t="shared" si="43"/>
        <v/>
      </c>
      <c r="O98" s="29" t="str">
        <f t="shared" si="44"/>
        <v/>
      </c>
      <c r="P98" s="30" t="str">
        <f t="shared" si="45"/>
        <v/>
      </c>
      <c r="Q98" s="27" t="str">
        <f t="shared" si="25"/>
        <v/>
      </c>
      <c r="R98" s="29" t="str">
        <f t="shared" si="26"/>
        <v/>
      </c>
      <c r="S98" s="29" t="str">
        <f t="shared" si="27"/>
        <v/>
      </c>
      <c r="T98" s="30" t="str">
        <f t="shared" si="28"/>
        <v/>
      </c>
      <c r="U98" s="27">
        <f t="shared" si="29"/>
        <v>0</v>
      </c>
      <c r="V98" s="28">
        <f t="shared" si="30"/>
        <v>0</v>
      </c>
      <c r="W98" s="28">
        <f t="shared" si="30"/>
        <v>0</v>
      </c>
      <c r="X98" s="29">
        <f t="shared" si="31"/>
        <v>0</v>
      </c>
      <c r="Y98" s="29">
        <f t="shared" si="32"/>
        <v>0</v>
      </c>
      <c r="Z98" s="31">
        <f t="shared" si="33"/>
        <v>0</v>
      </c>
      <c r="AA98" s="28"/>
      <c r="AB98" s="28"/>
      <c r="AO98" s="28"/>
    </row>
    <row r="99" spans="1:50">
      <c r="A99"/>
      <c r="B99"/>
      <c r="C99"/>
      <c r="D99"/>
      <c r="E99"/>
      <c r="F99"/>
      <c r="G99"/>
      <c r="H99"/>
      <c r="I99"/>
      <c r="J99"/>
      <c r="M99" s="27" t="str">
        <f t="shared" si="42"/>
        <v/>
      </c>
      <c r="N99" s="29" t="str">
        <f t="shared" si="43"/>
        <v/>
      </c>
      <c r="O99" s="29" t="str">
        <f t="shared" si="44"/>
        <v/>
      </c>
      <c r="P99" s="30" t="str">
        <f t="shared" si="45"/>
        <v/>
      </c>
      <c r="Q99" s="27" t="str">
        <f t="shared" si="25"/>
        <v/>
      </c>
      <c r="R99" s="29" t="str">
        <f t="shared" si="26"/>
        <v/>
      </c>
      <c r="S99" s="29" t="str">
        <f t="shared" si="27"/>
        <v/>
      </c>
      <c r="T99" s="30" t="str">
        <f t="shared" si="28"/>
        <v/>
      </c>
      <c r="U99" s="27">
        <f t="shared" si="29"/>
        <v>0</v>
      </c>
      <c r="V99" s="28">
        <f t="shared" si="30"/>
        <v>0</v>
      </c>
      <c r="W99" s="28">
        <f t="shared" si="30"/>
        <v>0</v>
      </c>
      <c r="X99" s="29">
        <f t="shared" si="31"/>
        <v>0</v>
      </c>
      <c r="Y99" s="29">
        <f t="shared" si="32"/>
        <v>0</v>
      </c>
      <c r="Z99" s="31">
        <f t="shared" si="33"/>
        <v>0</v>
      </c>
      <c r="AA99" s="28"/>
      <c r="AB99" s="28"/>
      <c r="AO99" s="28"/>
    </row>
    <row r="100" spans="1:50">
      <c r="A100"/>
      <c r="B100"/>
      <c r="C100"/>
      <c r="D100"/>
      <c r="E100"/>
      <c r="F100"/>
      <c r="G100"/>
      <c r="H100"/>
      <c r="I100"/>
      <c r="J100"/>
      <c r="M100" s="27" t="str">
        <f t="shared" si="42"/>
        <v/>
      </c>
      <c r="N100" s="29" t="str">
        <f t="shared" si="43"/>
        <v/>
      </c>
      <c r="O100" s="29" t="str">
        <f t="shared" si="44"/>
        <v/>
      </c>
      <c r="P100" s="30" t="str">
        <f t="shared" si="45"/>
        <v/>
      </c>
      <c r="Q100" s="27" t="str">
        <f t="shared" si="25"/>
        <v/>
      </c>
      <c r="R100" s="29" t="str">
        <f t="shared" si="26"/>
        <v/>
      </c>
      <c r="S100" s="29" t="str">
        <f t="shared" si="27"/>
        <v/>
      </c>
      <c r="T100" s="30" t="str">
        <f t="shared" si="28"/>
        <v/>
      </c>
      <c r="U100" s="27">
        <f t="shared" si="29"/>
        <v>0</v>
      </c>
      <c r="V100" s="28">
        <f t="shared" si="30"/>
        <v>0</v>
      </c>
      <c r="W100" s="28">
        <f t="shared" si="30"/>
        <v>0</v>
      </c>
      <c r="X100" s="29">
        <f t="shared" si="31"/>
        <v>0</v>
      </c>
      <c r="Y100" s="29">
        <f t="shared" si="32"/>
        <v>0</v>
      </c>
      <c r="Z100" s="31">
        <f t="shared" si="33"/>
        <v>0</v>
      </c>
      <c r="AA100" s="28"/>
      <c r="AB100" s="28"/>
      <c r="AO100" s="28"/>
    </row>
    <row r="101" spans="1:50">
      <c r="A101"/>
      <c r="B101"/>
      <c r="C101"/>
      <c r="D101"/>
      <c r="E101"/>
      <c r="F101"/>
      <c r="G101"/>
      <c r="H101"/>
      <c r="I101"/>
      <c r="J101"/>
      <c r="M101" s="27" t="str">
        <f t="shared" si="42"/>
        <v/>
      </c>
      <c r="N101" s="29" t="str">
        <f t="shared" si="43"/>
        <v/>
      </c>
      <c r="O101" s="29" t="str">
        <f t="shared" si="44"/>
        <v/>
      </c>
      <c r="P101" s="30" t="str">
        <f t="shared" si="45"/>
        <v/>
      </c>
      <c r="Q101" s="27" t="str">
        <f t="shared" si="25"/>
        <v/>
      </c>
      <c r="R101" s="29" t="str">
        <f t="shared" si="26"/>
        <v/>
      </c>
      <c r="S101" s="29" t="str">
        <f t="shared" si="27"/>
        <v/>
      </c>
      <c r="T101" s="30" t="str">
        <f t="shared" si="28"/>
        <v/>
      </c>
      <c r="U101" s="27">
        <f t="shared" si="29"/>
        <v>0</v>
      </c>
      <c r="V101" s="28">
        <f t="shared" si="30"/>
        <v>0</v>
      </c>
      <c r="W101" s="28">
        <f t="shared" si="30"/>
        <v>0</v>
      </c>
      <c r="X101" s="29">
        <f t="shared" si="31"/>
        <v>0</v>
      </c>
      <c r="Y101" s="29">
        <f t="shared" si="32"/>
        <v>0</v>
      </c>
      <c r="Z101" s="31">
        <f t="shared" si="33"/>
        <v>0</v>
      </c>
      <c r="AA101" s="28"/>
      <c r="AB101" s="28"/>
      <c r="AO101" s="28"/>
    </row>
    <row r="102" spans="1:50">
      <c r="A102"/>
      <c r="B102"/>
      <c r="C102"/>
      <c r="D102"/>
      <c r="E102"/>
      <c r="F102"/>
      <c r="G102"/>
      <c r="H102"/>
      <c r="I102"/>
      <c r="J102"/>
      <c r="M102" s="27"/>
      <c r="N102" s="29"/>
      <c r="O102" s="29"/>
      <c r="P102" s="30"/>
      <c r="Q102" s="27" t="str">
        <f t="shared" si="25"/>
        <v/>
      </c>
      <c r="R102" s="29" t="str">
        <f t="shared" si="26"/>
        <v/>
      </c>
      <c r="S102" s="29" t="str">
        <f t="shared" si="27"/>
        <v/>
      </c>
      <c r="T102" s="30" t="str">
        <f t="shared" si="28"/>
        <v/>
      </c>
      <c r="U102" s="27">
        <f t="shared" si="29"/>
        <v>0</v>
      </c>
      <c r="V102" s="28">
        <f t="shared" ref="V102:W133" si="46">+C102+I102</f>
        <v>0</v>
      </c>
      <c r="W102" s="28">
        <f t="shared" si="46"/>
        <v>0</v>
      </c>
      <c r="X102" s="29">
        <f t="shared" si="31"/>
        <v>0</v>
      </c>
      <c r="Y102" s="29">
        <f t="shared" si="32"/>
        <v>0</v>
      </c>
      <c r="Z102" s="31">
        <f t="shared" si="33"/>
        <v>0</v>
      </c>
      <c r="AA102" s="28"/>
      <c r="AB102" s="28"/>
      <c r="AO102" s="28"/>
    </row>
    <row r="103" spans="1:50">
      <c r="A103"/>
      <c r="B103"/>
      <c r="C103"/>
      <c r="D103"/>
      <c r="E103"/>
      <c r="F103"/>
      <c r="G103"/>
      <c r="H103"/>
      <c r="I103"/>
      <c r="J103"/>
      <c r="K103" s="33"/>
      <c r="L103" s="33"/>
      <c r="M103" s="81"/>
      <c r="N103" s="80"/>
      <c r="O103" s="80"/>
      <c r="P103" s="79"/>
      <c r="Q103" s="27" t="str">
        <f t="shared" si="25"/>
        <v/>
      </c>
      <c r="R103" s="29" t="str">
        <f t="shared" si="26"/>
        <v/>
      </c>
      <c r="S103" s="29" t="str">
        <f t="shared" si="27"/>
        <v/>
      </c>
      <c r="T103" s="30" t="str">
        <f t="shared" si="28"/>
        <v/>
      </c>
      <c r="U103" s="27">
        <f t="shared" si="29"/>
        <v>0</v>
      </c>
      <c r="V103" s="28">
        <f t="shared" si="46"/>
        <v>0</v>
      </c>
      <c r="W103" s="28">
        <f t="shared" si="46"/>
        <v>0</v>
      </c>
      <c r="X103" s="29">
        <f t="shared" si="31"/>
        <v>0</v>
      </c>
      <c r="Y103" s="29">
        <f t="shared" si="32"/>
        <v>0</v>
      </c>
      <c r="Z103" s="31">
        <f t="shared" si="33"/>
        <v>0</v>
      </c>
      <c r="AA103" s="28"/>
      <c r="AB103" s="28"/>
      <c r="AO103" s="28"/>
    </row>
    <row r="104" spans="1:50">
      <c r="A104"/>
      <c r="B104"/>
      <c r="C104"/>
      <c r="D104"/>
      <c r="E104"/>
      <c r="F104"/>
      <c r="G104"/>
      <c r="H104"/>
      <c r="I104"/>
      <c r="J104"/>
      <c r="K104" s="33"/>
      <c r="L104" s="33"/>
      <c r="M104" s="81"/>
      <c r="N104" s="80"/>
      <c r="O104" s="80"/>
      <c r="P104" s="79"/>
      <c r="Q104" s="27" t="str">
        <f t="shared" si="25"/>
        <v/>
      </c>
      <c r="R104" s="29" t="str">
        <f t="shared" si="26"/>
        <v/>
      </c>
      <c r="S104" s="29" t="str">
        <f t="shared" si="27"/>
        <v/>
      </c>
      <c r="T104" s="30" t="str">
        <f t="shared" si="28"/>
        <v/>
      </c>
      <c r="U104" s="27">
        <f t="shared" si="29"/>
        <v>0</v>
      </c>
      <c r="V104" s="28">
        <f t="shared" si="46"/>
        <v>0</v>
      </c>
      <c r="W104" s="28">
        <f t="shared" si="46"/>
        <v>0</v>
      </c>
      <c r="X104" s="29">
        <f t="shared" si="31"/>
        <v>0</v>
      </c>
      <c r="Y104" s="29">
        <f t="shared" si="32"/>
        <v>0</v>
      </c>
      <c r="Z104" s="31">
        <f t="shared" si="33"/>
        <v>0</v>
      </c>
      <c r="AA104" s="28"/>
      <c r="AB104" s="28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28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>
      <c r="A105"/>
      <c r="B105"/>
      <c r="C105"/>
      <c r="D105"/>
      <c r="E105"/>
      <c r="F105"/>
      <c r="G105"/>
      <c r="H105"/>
      <c r="I105"/>
      <c r="J105"/>
      <c r="M105" s="27" t="str">
        <f t="shared" ref="M105:M112" si="47">IF(C105&lt;&gt;"",IF(C105&gt;D105,E105,IF(C105&lt;D105,F105,"isopalia")),"")</f>
        <v/>
      </c>
      <c r="N105" s="29" t="str">
        <f t="shared" ref="N105:N112" si="48">IF(C105&lt;&gt;"",IF(C105&lt;D105,E105,IF(C105&gt;D105,F105,"isopalia")),"")</f>
        <v/>
      </c>
      <c r="O105" s="29" t="str">
        <f t="shared" ref="O105:O112" si="49">IF(I105&lt;&gt;"",IF(I105&gt;J105,E105,IF(I105&lt;J105,F105,"isopalia")),"")</f>
        <v/>
      </c>
      <c r="P105" s="30" t="str">
        <f t="shared" ref="P105:P112" si="50">IF(I105&lt;&gt;"",IF(I105&lt;J105,E105,IF(I105&gt;J105,F105,"isopalia")),"")</f>
        <v/>
      </c>
      <c r="Q105" s="27" t="str">
        <f t="shared" si="25"/>
        <v/>
      </c>
      <c r="R105" s="29" t="str">
        <f t="shared" si="26"/>
        <v/>
      </c>
      <c r="S105" s="29" t="str">
        <f t="shared" si="27"/>
        <v/>
      </c>
      <c r="T105" s="30" t="str">
        <f t="shared" si="28"/>
        <v/>
      </c>
      <c r="U105" s="27">
        <f t="shared" si="29"/>
        <v>0</v>
      </c>
      <c r="V105" s="28">
        <f t="shared" si="46"/>
        <v>0</v>
      </c>
      <c r="W105" s="28">
        <f t="shared" si="46"/>
        <v>0</v>
      </c>
      <c r="X105" s="29">
        <f t="shared" si="31"/>
        <v>0</v>
      </c>
      <c r="Y105" s="29">
        <f t="shared" si="32"/>
        <v>0</v>
      </c>
      <c r="Z105" s="31">
        <f t="shared" si="33"/>
        <v>0</v>
      </c>
      <c r="AA105" s="28"/>
      <c r="AB105" s="28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28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>
      <c r="A106"/>
      <c r="B106"/>
      <c r="C106"/>
      <c r="D106"/>
      <c r="E106"/>
      <c r="F106"/>
      <c r="G106"/>
      <c r="H106"/>
      <c r="I106"/>
      <c r="J106"/>
      <c r="M106" s="27" t="str">
        <f t="shared" si="47"/>
        <v/>
      </c>
      <c r="N106" s="29" t="str">
        <f t="shared" si="48"/>
        <v/>
      </c>
      <c r="O106" s="29" t="str">
        <f t="shared" si="49"/>
        <v/>
      </c>
      <c r="P106" s="30" t="str">
        <f t="shared" si="50"/>
        <v/>
      </c>
      <c r="Q106" s="27" t="str">
        <f t="shared" si="25"/>
        <v/>
      </c>
      <c r="R106" s="29" t="str">
        <f t="shared" si="26"/>
        <v/>
      </c>
      <c r="S106" s="29" t="str">
        <f t="shared" si="27"/>
        <v/>
      </c>
      <c r="T106" s="30" t="str">
        <f t="shared" si="28"/>
        <v/>
      </c>
      <c r="U106" s="27">
        <f t="shared" si="29"/>
        <v>0</v>
      </c>
      <c r="V106" s="28">
        <f t="shared" si="46"/>
        <v>0</v>
      </c>
      <c r="W106" s="28">
        <f t="shared" si="46"/>
        <v>0</v>
      </c>
      <c r="X106" s="29">
        <f t="shared" si="31"/>
        <v>0</v>
      </c>
      <c r="Y106" s="29">
        <f t="shared" si="32"/>
        <v>0</v>
      </c>
      <c r="Z106" s="31">
        <f t="shared" si="33"/>
        <v>0</v>
      </c>
      <c r="AA106" s="28"/>
      <c r="AB106" s="28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28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>
      <c r="A107"/>
      <c r="B107"/>
      <c r="C107"/>
      <c r="D107"/>
      <c r="E107"/>
      <c r="F107"/>
      <c r="G107"/>
      <c r="H107"/>
      <c r="I107"/>
      <c r="J107"/>
      <c r="M107" s="27" t="str">
        <f t="shared" si="47"/>
        <v/>
      </c>
      <c r="N107" s="29" t="str">
        <f t="shared" si="48"/>
        <v/>
      </c>
      <c r="O107" s="29" t="str">
        <f t="shared" si="49"/>
        <v/>
      </c>
      <c r="P107" s="30" t="str">
        <f t="shared" si="50"/>
        <v/>
      </c>
      <c r="Q107" s="27" t="str">
        <f t="shared" si="25"/>
        <v/>
      </c>
      <c r="R107" s="29" t="str">
        <f t="shared" si="26"/>
        <v/>
      </c>
      <c r="S107" s="29" t="str">
        <f t="shared" si="27"/>
        <v/>
      </c>
      <c r="T107" s="30" t="str">
        <f t="shared" si="28"/>
        <v/>
      </c>
      <c r="U107" s="27">
        <f t="shared" si="29"/>
        <v>0</v>
      </c>
      <c r="V107" s="28">
        <f t="shared" si="46"/>
        <v>0</v>
      </c>
      <c r="W107" s="28">
        <f t="shared" si="46"/>
        <v>0</v>
      </c>
      <c r="X107" s="29">
        <f t="shared" si="31"/>
        <v>0</v>
      </c>
      <c r="Y107" s="29">
        <f t="shared" si="32"/>
        <v>0</v>
      </c>
      <c r="Z107" s="31">
        <f t="shared" si="33"/>
        <v>0</v>
      </c>
      <c r="AA107" s="28"/>
      <c r="AB107" s="28"/>
      <c r="AO107" s="28"/>
    </row>
    <row r="108" spans="1:50">
      <c r="A108"/>
      <c r="B108"/>
      <c r="C108"/>
      <c r="D108"/>
      <c r="E108"/>
      <c r="F108"/>
      <c r="G108"/>
      <c r="H108"/>
      <c r="I108"/>
      <c r="J108"/>
      <c r="M108" s="27" t="str">
        <f t="shared" si="47"/>
        <v/>
      </c>
      <c r="N108" s="29" t="str">
        <f t="shared" si="48"/>
        <v/>
      </c>
      <c r="O108" s="29" t="str">
        <f t="shared" si="49"/>
        <v/>
      </c>
      <c r="P108" s="30" t="str">
        <f t="shared" si="50"/>
        <v/>
      </c>
      <c r="Q108" s="27" t="str">
        <f t="shared" si="25"/>
        <v/>
      </c>
      <c r="R108" s="29" t="str">
        <f t="shared" si="26"/>
        <v/>
      </c>
      <c r="S108" s="29" t="str">
        <f t="shared" si="27"/>
        <v/>
      </c>
      <c r="T108" s="30" t="str">
        <f t="shared" si="28"/>
        <v/>
      </c>
      <c r="U108" s="27">
        <f t="shared" si="29"/>
        <v>0</v>
      </c>
      <c r="V108" s="28">
        <f t="shared" si="46"/>
        <v>0</v>
      </c>
      <c r="W108" s="28">
        <f t="shared" si="46"/>
        <v>0</v>
      </c>
      <c r="X108" s="29">
        <f t="shared" si="31"/>
        <v>0</v>
      </c>
      <c r="Y108" s="29">
        <f t="shared" si="32"/>
        <v>0</v>
      </c>
      <c r="Z108" s="31">
        <f t="shared" si="33"/>
        <v>0</v>
      </c>
      <c r="AA108" s="28"/>
      <c r="AB108" s="28"/>
      <c r="AO108" s="28"/>
    </row>
    <row r="109" spans="1:50">
      <c r="A109"/>
      <c r="B109"/>
      <c r="C109"/>
      <c r="D109"/>
      <c r="E109"/>
      <c r="F109"/>
      <c r="G109"/>
      <c r="H109"/>
      <c r="I109"/>
      <c r="J109"/>
      <c r="M109" s="27" t="str">
        <f t="shared" si="47"/>
        <v/>
      </c>
      <c r="N109" s="29" t="str">
        <f t="shared" si="48"/>
        <v/>
      </c>
      <c r="O109" s="29" t="str">
        <f t="shared" si="49"/>
        <v/>
      </c>
      <c r="P109" s="30" t="str">
        <f t="shared" si="50"/>
        <v/>
      </c>
      <c r="Q109" s="27" t="str">
        <f t="shared" si="25"/>
        <v/>
      </c>
      <c r="R109" s="29" t="str">
        <f t="shared" si="26"/>
        <v/>
      </c>
      <c r="S109" s="29" t="str">
        <f t="shared" si="27"/>
        <v/>
      </c>
      <c r="T109" s="30" t="str">
        <f t="shared" si="28"/>
        <v/>
      </c>
      <c r="U109" s="27">
        <f t="shared" si="29"/>
        <v>0</v>
      </c>
      <c r="V109" s="28">
        <f t="shared" si="46"/>
        <v>0</v>
      </c>
      <c r="W109" s="28">
        <f t="shared" si="46"/>
        <v>0</v>
      </c>
      <c r="X109" s="29">
        <f t="shared" si="31"/>
        <v>0</v>
      </c>
      <c r="Y109" s="29">
        <f t="shared" si="32"/>
        <v>0</v>
      </c>
      <c r="Z109" s="31">
        <f t="shared" si="33"/>
        <v>0</v>
      </c>
      <c r="AA109" s="28"/>
      <c r="AB109" s="28"/>
      <c r="AO109" s="28"/>
    </row>
    <row r="110" spans="1:50">
      <c r="A110"/>
      <c r="B110"/>
      <c r="C110"/>
      <c r="D110"/>
      <c r="E110"/>
      <c r="F110"/>
      <c r="G110"/>
      <c r="H110"/>
      <c r="I110"/>
      <c r="J110"/>
      <c r="M110" s="27" t="str">
        <f t="shared" si="47"/>
        <v/>
      </c>
      <c r="N110" s="29" t="str">
        <f t="shared" si="48"/>
        <v/>
      </c>
      <c r="O110" s="29" t="str">
        <f t="shared" si="49"/>
        <v/>
      </c>
      <c r="P110" s="30" t="str">
        <f t="shared" si="50"/>
        <v/>
      </c>
      <c r="Q110" s="27" t="str">
        <f t="shared" si="25"/>
        <v/>
      </c>
      <c r="R110" s="29" t="str">
        <f t="shared" si="26"/>
        <v/>
      </c>
      <c r="S110" s="29" t="str">
        <f t="shared" si="27"/>
        <v/>
      </c>
      <c r="T110" s="30" t="str">
        <f t="shared" si="28"/>
        <v/>
      </c>
      <c r="U110" s="27">
        <f t="shared" si="29"/>
        <v>0</v>
      </c>
      <c r="V110" s="28">
        <f t="shared" si="46"/>
        <v>0</v>
      </c>
      <c r="W110" s="28">
        <f t="shared" si="46"/>
        <v>0</v>
      </c>
      <c r="X110" s="29">
        <f t="shared" si="31"/>
        <v>0</v>
      </c>
      <c r="Y110" s="29">
        <f t="shared" si="32"/>
        <v>0</v>
      </c>
      <c r="Z110" s="31">
        <f t="shared" si="33"/>
        <v>0</v>
      </c>
      <c r="AA110" s="28"/>
      <c r="AB110" s="28"/>
      <c r="AO110" s="28"/>
    </row>
    <row r="111" spans="1:50">
      <c r="A111"/>
      <c r="B111"/>
      <c r="C111"/>
      <c r="D111"/>
      <c r="E111"/>
      <c r="F111"/>
      <c r="G111"/>
      <c r="H111"/>
      <c r="I111"/>
      <c r="J111"/>
      <c r="M111" s="27" t="str">
        <f t="shared" si="47"/>
        <v/>
      </c>
      <c r="N111" s="29" t="str">
        <f t="shared" si="48"/>
        <v/>
      </c>
      <c r="O111" s="29" t="str">
        <f t="shared" si="49"/>
        <v/>
      </c>
      <c r="P111" s="30" t="str">
        <f t="shared" si="50"/>
        <v/>
      </c>
      <c r="Q111" s="27" t="str">
        <f t="shared" si="25"/>
        <v/>
      </c>
      <c r="R111" s="29" t="str">
        <f t="shared" si="26"/>
        <v/>
      </c>
      <c r="S111" s="29" t="str">
        <f t="shared" si="27"/>
        <v/>
      </c>
      <c r="T111" s="30" t="str">
        <f t="shared" si="28"/>
        <v/>
      </c>
      <c r="U111" s="27">
        <f t="shared" si="29"/>
        <v>0</v>
      </c>
      <c r="V111" s="28">
        <f t="shared" si="46"/>
        <v>0</v>
      </c>
      <c r="W111" s="28">
        <f t="shared" si="46"/>
        <v>0</v>
      </c>
      <c r="X111" s="29">
        <f t="shared" si="31"/>
        <v>0</v>
      </c>
      <c r="Y111" s="29">
        <f t="shared" si="32"/>
        <v>0</v>
      </c>
      <c r="Z111" s="31">
        <f t="shared" si="33"/>
        <v>0</v>
      </c>
      <c r="AA111" s="28"/>
      <c r="AB111" s="28"/>
      <c r="AO111" s="28"/>
    </row>
    <row r="112" spans="1:50">
      <c r="A112"/>
      <c r="B112"/>
      <c r="C112"/>
      <c r="D112"/>
      <c r="E112"/>
      <c r="F112"/>
      <c r="G112"/>
      <c r="H112"/>
      <c r="I112"/>
      <c r="J112"/>
      <c r="M112" s="27" t="str">
        <f t="shared" si="47"/>
        <v/>
      </c>
      <c r="N112" s="29" t="str">
        <f t="shared" si="48"/>
        <v/>
      </c>
      <c r="O112" s="29" t="str">
        <f t="shared" si="49"/>
        <v/>
      </c>
      <c r="P112" s="30" t="str">
        <f t="shared" si="50"/>
        <v/>
      </c>
      <c r="Q112" s="27" t="str">
        <f t="shared" si="25"/>
        <v/>
      </c>
      <c r="R112" s="29" t="str">
        <f t="shared" si="26"/>
        <v/>
      </c>
      <c r="S112" s="29" t="str">
        <f t="shared" si="27"/>
        <v/>
      </c>
      <c r="T112" s="30" t="str">
        <f t="shared" si="28"/>
        <v/>
      </c>
      <c r="U112" s="27">
        <f t="shared" si="29"/>
        <v>0</v>
      </c>
      <c r="V112" s="28">
        <f t="shared" si="46"/>
        <v>0</v>
      </c>
      <c r="W112" s="28">
        <f t="shared" si="46"/>
        <v>0</v>
      </c>
      <c r="X112" s="29">
        <f t="shared" si="31"/>
        <v>0</v>
      </c>
      <c r="Y112" s="29">
        <f t="shared" si="32"/>
        <v>0</v>
      </c>
      <c r="Z112" s="31">
        <f t="shared" si="33"/>
        <v>0</v>
      </c>
      <c r="AA112" s="28"/>
      <c r="AB112" s="28"/>
      <c r="AO112" s="28"/>
    </row>
    <row r="113" spans="1:50">
      <c r="A113"/>
      <c r="B113"/>
      <c r="C113"/>
      <c r="D113"/>
      <c r="E113"/>
      <c r="F113"/>
      <c r="G113"/>
      <c r="H113"/>
      <c r="I113"/>
      <c r="J113"/>
      <c r="M113" s="27"/>
      <c r="N113" s="29"/>
      <c r="O113" s="29"/>
      <c r="P113" s="30"/>
      <c r="Q113" s="27" t="str">
        <f t="shared" si="25"/>
        <v/>
      </c>
      <c r="R113" s="29" t="str">
        <f t="shared" si="26"/>
        <v/>
      </c>
      <c r="S113" s="29" t="str">
        <f t="shared" si="27"/>
        <v/>
      </c>
      <c r="T113" s="30" t="str">
        <f t="shared" si="28"/>
        <v/>
      </c>
      <c r="U113" s="27">
        <f t="shared" si="29"/>
        <v>0</v>
      </c>
      <c r="V113" s="28">
        <f t="shared" si="46"/>
        <v>0</v>
      </c>
      <c r="W113" s="28">
        <f t="shared" si="46"/>
        <v>0</v>
      </c>
      <c r="X113" s="29">
        <f t="shared" si="31"/>
        <v>0</v>
      </c>
      <c r="Y113" s="29">
        <f t="shared" si="32"/>
        <v>0</v>
      </c>
      <c r="Z113" s="31">
        <f t="shared" si="33"/>
        <v>0</v>
      </c>
      <c r="AA113" s="28"/>
      <c r="AB113" s="28"/>
      <c r="AO113" s="28"/>
    </row>
    <row r="114" spans="1:50">
      <c r="A114"/>
      <c r="B114"/>
      <c r="C114"/>
      <c r="D114"/>
      <c r="E114"/>
      <c r="F114"/>
      <c r="G114"/>
      <c r="H114"/>
      <c r="I114"/>
      <c r="J114"/>
      <c r="K114" s="33"/>
      <c r="L114" s="33"/>
      <c r="M114" s="81"/>
      <c r="N114" s="80"/>
      <c r="O114" s="80"/>
      <c r="P114" s="79"/>
      <c r="Q114" s="27" t="str">
        <f t="shared" si="25"/>
        <v/>
      </c>
      <c r="R114" s="29" t="str">
        <f t="shared" si="26"/>
        <v/>
      </c>
      <c r="S114" s="29" t="str">
        <f t="shared" si="27"/>
        <v/>
      </c>
      <c r="T114" s="30" t="str">
        <f t="shared" si="28"/>
        <v/>
      </c>
      <c r="U114" s="27">
        <f t="shared" si="29"/>
        <v>0</v>
      </c>
      <c r="V114" s="28">
        <f t="shared" si="46"/>
        <v>0</v>
      </c>
      <c r="W114" s="28">
        <f t="shared" si="46"/>
        <v>0</v>
      </c>
      <c r="X114" s="29">
        <f t="shared" si="31"/>
        <v>0</v>
      </c>
      <c r="Y114" s="29">
        <f t="shared" si="32"/>
        <v>0</v>
      </c>
      <c r="Z114" s="31">
        <f t="shared" si="33"/>
        <v>0</v>
      </c>
      <c r="AA114" s="28"/>
      <c r="AB114" s="28"/>
      <c r="AO114" s="28"/>
    </row>
    <row r="115" spans="1:50">
      <c r="A115"/>
      <c r="B115"/>
      <c r="C115"/>
      <c r="D115"/>
      <c r="E115"/>
      <c r="F115"/>
      <c r="G115"/>
      <c r="H115"/>
      <c r="I115"/>
      <c r="J115"/>
      <c r="K115" s="33"/>
      <c r="L115" s="33"/>
      <c r="M115" s="81"/>
      <c r="N115" s="80"/>
      <c r="O115" s="80"/>
      <c r="P115" s="79"/>
      <c r="Q115" s="27" t="str">
        <f t="shared" si="25"/>
        <v/>
      </c>
      <c r="R115" s="29" t="str">
        <f t="shared" si="26"/>
        <v/>
      </c>
      <c r="S115" s="29" t="str">
        <f t="shared" si="27"/>
        <v/>
      </c>
      <c r="T115" s="30" t="str">
        <f t="shared" si="28"/>
        <v/>
      </c>
      <c r="U115" s="27">
        <f t="shared" si="29"/>
        <v>0</v>
      </c>
      <c r="V115" s="28">
        <f t="shared" si="46"/>
        <v>0</v>
      </c>
      <c r="W115" s="28">
        <f t="shared" si="46"/>
        <v>0</v>
      </c>
      <c r="X115" s="29">
        <f t="shared" si="31"/>
        <v>0</v>
      </c>
      <c r="Y115" s="29">
        <f t="shared" si="32"/>
        <v>0</v>
      </c>
      <c r="Z115" s="31">
        <f t="shared" si="33"/>
        <v>0</v>
      </c>
      <c r="AA115" s="28"/>
      <c r="AB115" s="28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28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>
      <c r="A116"/>
      <c r="B116"/>
      <c r="C116"/>
      <c r="D116"/>
      <c r="E116"/>
      <c r="F116"/>
      <c r="G116"/>
      <c r="H116"/>
      <c r="I116"/>
      <c r="J116"/>
      <c r="M116" s="27" t="str">
        <f t="shared" ref="M116:M123" si="51">IF(C116&lt;&gt;"",IF(C116&gt;D116,E116,IF(C116&lt;D116,F116,"isopalia")),"")</f>
        <v/>
      </c>
      <c r="N116" s="29" t="str">
        <f t="shared" ref="N116:N123" si="52">IF(C116&lt;&gt;"",IF(C116&lt;D116,E116,IF(C116&gt;D116,F116,"isopalia")),"")</f>
        <v/>
      </c>
      <c r="O116" s="29" t="str">
        <f t="shared" ref="O116:O123" si="53">IF(I116&lt;&gt;"",IF(I116&gt;J116,E116,IF(I116&lt;J116,F116,"isopalia")),"")</f>
        <v/>
      </c>
      <c r="P116" s="30" t="str">
        <f t="shared" ref="P116:P123" si="54">IF(I116&lt;&gt;"",IF(I116&lt;J116,E116,IF(I116&gt;J116,F116,"isopalia")),"")</f>
        <v/>
      </c>
      <c r="Q116" s="27" t="str">
        <f t="shared" si="25"/>
        <v/>
      </c>
      <c r="R116" s="29" t="str">
        <f t="shared" si="26"/>
        <v/>
      </c>
      <c r="S116" s="29" t="str">
        <f t="shared" si="27"/>
        <v/>
      </c>
      <c r="T116" s="30" t="str">
        <f t="shared" si="28"/>
        <v/>
      </c>
      <c r="U116" s="27">
        <f t="shared" si="29"/>
        <v>0</v>
      </c>
      <c r="V116" s="28">
        <f t="shared" si="46"/>
        <v>0</v>
      </c>
      <c r="W116" s="28">
        <f t="shared" si="46"/>
        <v>0</v>
      </c>
      <c r="X116" s="29">
        <f t="shared" si="31"/>
        <v>0</v>
      </c>
      <c r="Y116" s="29">
        <f t="shared" si="32"/>
        <v>0</v>
      </c>
      <c r="Z116" s="31">
        <f t="shared" si="33"/>
        <v>0</v>
      </c>
      <c r="AA116" s="28"/>
      <c r="AB116" s="28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28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>
      <c r="A117"/>
      <c r="B117"/>
      <c r="C117"/>
      <c r="D117"/>
      <c r="E117"/>
      <c r="F117"/>
      <c r="G117"/>
      <c r="H117"/>
      <c r="I117"/>
      <c r="J117"/>
      <c r="M117" s="27" t="str">
        <f t="shared" si="51"/>
        <v/>
      </c>
      <c r="N117" s="29" t="str">
        <f t="shared" si="52"/>
        <v/>
      </c>
      <c r="O117" s="29" t="str">
        <f t="shared" si="53"/>
        <v/>
      </c>
      <c r="P117" s="30" t="str">
        <f t="shared" si="54"/>
        <v/>
      </c>
      <c r="Q117" s="27" t="str">
        <f t="shared" si="25"/>
        <v/>
      </c>
      <c r="R117" s="29" t="str">
        <f t="shared" si="26"/>
        <v/>
      </c>
      <c r="S117" s="29" t="str">
        <f t="shared" si="27"/>
        <v/>
      </c>
      <c r="T117" s="30" t="str">
        <f t="shared" si="28"/>
        <v/>
      </c>
      <c r="U117" s="27">
        <f t="shared" si="29"/>
        <v>0</v>
      </c>
      <c r="V117" s="28">
        <f t="shared" si="46"/>
        <v>0</v>
      </c>
      <c r="W117" s="28">
        <f t="shared" si="46"/>
        <v>0</v>
      </c>
      <c r="X117" s="29">
        <f t="shared" si="31"/>
        <v>0</v>
      </c>
      <c r="Y117" s="29">
        <f t="shared" si="32"/>
        <v>0</v>
      </c>
      <c r="Z117" s="31">
        <f t="shared" si="33"/>
        <v>0</v>
      </c>
      <c r="AA117" s="28"/>
      <c r="AB117" s="28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28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>
      <c r="A118"/>
      <c r="B118"/>
      <c r="C118"/>
      <c r="D118"/>
      <c r="E118"/>
      <c r="F118"/>
      <c r="G118"/>
      <c r="H118"/>
      <c r="I118"/>
      <c r="J118"/>
      <c r="M118" s="27" t="str">
        <f t="shared" si="51"/>
        <v/>
      </c>
      <c r="N118" s="29" t="str">
        <f t="shared" si="52"/>
        <v/>
      </c>
      <c r="O118" s="29" t="str">
        <f t="shared" si="53"/>
        <v/>
      </c>
      <c r="P118" s="30" t="str">
        <f t="shared" si="54"/>
        <v/>
      </c>
      <c r="Q118" s="27" t="str">
        <f t="shared" si="25"/>
        <v/>
      </c>
      <c r="R118" s="29" t="str">
        <f t="shared" si="26"/>
        <v/>
      </c>
      <c r="S118" s="29" t="str">
        <f t="shared" si="27"/>
        <v/>
      </c>
      <c r="T118" s="30" t="str">
        <f t="shared" si="28"/>
        <v/>
      </c>
      <c r="U118" s="27">
        <f t="shared" si="29"/>
        <v>0</v>
      </c>
      <c r="V118" s="28">
        <f t="shared" si="46"/>
        <v>0</v>
      </c>
      <c r="W118" s="28">
        <f t="shared" si="46"/>
        <v>0</v>
      </c>
      <c r="X118" s="29">
        <f t="shared" si="31"/>
        <v>0</v>
      </c>
      <c r="Y118" s="29">
        <f t="shared" si="32"/>
        <v>0</v>
      </c>
      <c r="Z118" s="31">
        <f t="shared" si="33"/>
        <v>0</v>
      </c>
      <c r="AA118" s="28"/>
      <c r="AB118" s="28"/>
      <c r="AO118" s="28"/>
    </row>
    <row r="119" spans="1:50">
      <c r="A119"/>
      <c r="B119"/>
      <c r="C119"/>
      <c r="D119"/>
      <c r="E119"/>
      <c r="F119"/>
      <c r="G119"/>
      <c r="H119"/>
      <c r="I119"/>
      <c r="J119"/>
      <c r="M119" s="27" t="str">
        <f t="shared" si="51"/>
        <v/>
      </c>
      <c r="N119" s="29" t="str">
        <f t="shared" si="52"/>
        <v/>
      </c>
      <c r="O119" s="29" t="str">
        <f t="shared" si="53"/>
        <v/>
      </c>
      <c r="P119" s="30" t="str">
        <f t="shared" si="54"/>
        <v/>
      </c>
      <c r="Q119" s="27" t="str">
        <f t="shared" si="25"/>
        <v/>
      </c>
      <c r="R119" s="29" t="str">
        <f t="shared" si="26"/>
        <v/>
      </c>
      <c r="S119" s="29" t="str">
        <f t="shared" si="27"/>
        <v/>
      </c>
      <c r="T119" s="30" t="str">
        <f t="shared" si="28"/>
        <v/>
      </c>
      <c r="U119" s="27">
        <f t="shared" si="29"/>
        <v>0</v>
      </c>
      <c r="V119" s="28">
        <f t="shared" si="46"/>
        <v>0</v>
      </c>
      <c r="W119" s="28">
        <f t="shared" si="46"/>
        <v>0</v>
      </c>
      <c r="X119" s="29">
        <f t="shared" si="31"/>
        <v>0</v>
      </c>
      <c r="Y119" s="29">
        <f t="shared" si="32"/>
        <v>0</v>
      </c>
      <c r="Z119" s="31">
        <f t="shared" si="33"/>
        <v>0</v>
      </c>
      <c r="AA119" s="28"/>
      <c r="AB119" s="28"/>
      <c r="AO119" s="28"/>
    </row>
    <row r="120" spans="1:50">
      <c r="A120"/>
      <c r="B120"/>
      <c r="C120"/>
      <c r="D120"/>
      <c r="E120"/>
      <c r="F120"/>
      <c r="G120"/>
      <c r="H120"/>
      <c r="I120"/>
      <c r="J120"/>
      <c r="M120" s="27" t="str">
        <f t="shared" si="51"/>
        <v/>
      </c>
      <c r="N120" s="29" t="str">
        <f t="shared" si="52"/>
        <v/>
      </c>
      <c r="O120" s="29" t="str">
        <f t="shared" si="53"/>
        <v/>
      </c>
      <c r="P120" s="30" t="str">
        <f t="shared" si="54"/>
        <v/>
      </c>
      <c r="Q120" s="27" t="str">
        <f t="shared" si="25"/>
        <v/>
      </c>
      <c r="R120" s="29" t="str">
        <f t="shared" si="26"/>
        <v/>
      </c>
      <c r="S120" s="29" t="str">
        <f t="shared" si="27"/>
        <v/>
      </c>
      <c r="T120" s="30" t="str">
        <f t="shared" si="28"/>
        <v/>
      </c>
      <c r="U120" s="27">
        <f t="shared" si="29"/>
        <v>0</v>
      </c>
      <c r="V120" s="28">
        <f t="shared" si="46"/>
        <v>0</v>
      </c>
      <c r="W120" s="28">
        <f t="shared" si="46"/>
        <v>0</v>
      </c>
      <c r="X120" s="29">
        <f t="shared" si="31"/>
        <v>0</v>
      </c>
      <c r="Y120" s="29">
        <f t="shared" si="32"/>
        <v>0</v>
      </c>
      <c r="Z120" s="31">
        <f t="shared" si="33"/>
        <v>0</v>
      </c>
      <c r="AA120" s="28"/>
      <c r="AB120" s="28"/>
      <c r="AO120" s="28"/>
    </row>
    <row r="121" spans="1:50">
      <c r="A121"/>
      <c r="B121"/>
      <c r="C121"/>
      <c r="D121"/>
      <c r="E121"/>
      <c r="F121"/>
      <c r="G121"/>
      <c r="H121"/>
      <c r="I121"/>
      <c r="J121"/>
      <c r="M121" s="27" t="str">
        <f t="shared" si="51"/>
        <v/>
      </c>
      <c r="N121" s="29" t="str">
        <f t="shared" si="52"/>
        <v/>
      </c>
      <c r="O121" s="29" t="str">
        <f t="shared" si="53"/>
        <v/>
      </c>
      <c r="P121" s="30" t="str">
        <f t="shared" si="54"/>
        <v/>
      </c>
      <c r="Q121" s="27" t="str">
        <f t="shared" si="25"/>
        <v/>
      </c>
      <c r="R121" s="29" t="str">
        <f t="shared" si="26"/>
        <v/>
      </c>
      <c r="S121" s="29" t="str">
        <f t="shared" si="27"/>
        <v/>
      </c>
      <c r="T121" s="30" t="str">
        <f t="shared" si="28"/>
        <v/>
      </c>
      <c r="U121" s="27">
        <f t="shared" si="29"/>
        <v>0</v>
      </c>
      <c r="V121" s="28">
        <f t="shared" si="46"/>
        <v>0</v>
      </c>
      <c r="W121" s="28">
        <f t="shared" si="46"/>
        <v>0</v>
      </c>
      <c r="X121" s="29">
        <f t="shared" si="31"/>
        <v>0</v>
      </c>
      <c r="Y121" s="29">
        <f t="shared" si="32"/>
        <v>0</v>
      </c>
      <c r="Z121" s="31">
        <f t="shared" si="33"/>
        <v>0</v>
      </c>
      <c r="AA121" s="28"/>
      <c r="AB121" s="28"/>
      <c r="AO121" s="28"/>
    </row>
    <row r="122" spans="1:50">
      <c r="A122"/>
      <c r="B122"/>
      <c r="C122"/>
      <c r="D122"/>
      <c r="E122"/>
      <c r="F122"/>
      <c r="G122"/>
      <c r="H122"/>
      <c r="I122"/>
      <c r="J122"/>
      <c r="M122" s="27" t="str">
        <f t="shared" si="51"/>
        <v/>
      </c>
      <c r="N122" s="29" t="str">
        <f t="shared" si="52"/>
        <v/>
      </c>
      <c r="O122" s="29" t="str">
        <f t="shared" si="53"/>
        <v/>
      </c>
      <c r="P122" s="30" t="str">
        <f t="shared" si="54"/>
        <v/>
      </c>
      <c r="Q122" s="27" t="str">
        <f t="shared" si="25"/>
        <v/>
      </c>
      <c r="R122" s="29" t="str">
        <f t="shared" si="26"/>
        <v/>
      </c>
      <c r="S122" s="29" t="str">
        <f t="shared" si="27"/>
        <v/>
      </c>
      <c r="T122" s="30" t="str">
        <f t="shared" si="28"/>
        <v/>
      </c>
      <c r="U122" s="27">
        <f t="shared" si="29"/>
        <v>0</v>
      </c>
      <c r="V122" s="28">
        <f t="shared" si="46"/>
        <v>0</v>
      </c>
      <c r="W122" s="28">
        <f t="shared" si="46"/>
        <v>0</v>
      </c>
      <c r="X122" s="29">
        <f t="shared" si="31"/>
        <v>0</v>
      </c>
      <c r="Y122" s="29">
        <f t="shared" si="32"/>
        <v>0</v>
      </c>
      <c r="Z122" s="31">
        <f t="shared" si="33"/>
        <v>0</v>
      </c>
      <c r="AA122" s="28"/>
      <c r="AB122" s="28"/>
      <c r="AO122" s="28"/>
    </row>
    <row r="123" spans="1:50">
      <c r="A123"/>
      <c r="B123"/>
      <c r="C123"/>
      <c r="D123"/>
      <c r="E123"/>
      <c r="F123"/>
      <c r="G123"/>
      <c r="H123"/>
      <c r="I123"/>
      <c r="J123"/>
      <c r="M123" s="27" t="str">
        <f t="shared" si="51"/>
        <v/>
      </c>
      <c r="N123" s="29" t="str">
        <f t="shared" si="52"/>
        <v/>
      </c>
      <c r="O123" s="29" t="str">
        <f t="shared" si="53"/>
        <v/>
      </c>
      <c r="P123" s="30" t="str">
        <f t="shared" si="54"/>
        <v/>
      </c>
      <c r="Q123" s="27" t="str">
        <f t="shared" si="25"/>
        <v/>
      </c>
      <c r="R123" s="29" t="str">
        <f t="shared" si="26"/>
        <v/>
      </c>
      <c r="S123" s="29" t="str">
        <f t="shared" si="27"/>
        <v/>
      </c>
      <c r="T123" s="30" t="str">
        <f t="shared" si="28"/>
        <v/>
      </c>
      <c r="U123" s="27">
        <f t="shared" si="29"/>
        <v>0</v>
      </c>
      <c r="V123" s="28">
        <f t="shared" si="46"/>
        <v>0</v>
      </c>
      <c r="W123" s="28">
        <f t="shared" si="46"/>
        <v>0</v>
      </c>
      <c r="X123" s="29">
        <f t="shared" si="31"/>
        <v>0</v>
      </c>
      <c r="Y123" s="29">
        <f t="shared" si="32"/>
        <v>0</v>
      </c>
      <c r="Z123" s="31">
        <f t="shared" si="33"/>
        <v>0</v>
      </c>
      <c r="AA123" s="28"/>
      <c r="AB123" s="28"/>
      <c r="AO123" s="28"/>
    </row>
    <row r="124" spans="1:50">
      <c r="A124"/>
      <c r="B124"/>
      <c r="C124"/>
      <c r="D124"/>
      <c r="E124"/>
      <c r="F124"/>
      <c r="G124"/>
      <c r="H124"/>
      <c r="I124"/>
      <c r="J124"/>
      <c r="M124" s="27"/>
      <c r="N124" s="29"/>
      <c r="O124" s="29"/>
      <c r="P124" s="30"/>
      <c r="Q124" s="27" t="str">
        <f t="shared" si="25"/>
        <v/>
      </c>
      <c r="R124" s="29" t="str">
        <f t="shared" si="26"/>
        <v/>
      </c>
      <c r="S124" s="29" t="str">
        <f t="shared" si="27"/>
        <v/>
      </c>
      <c r="T124" s="30" t="str">
        <f t="shared" si="28"/>
        <v/>
      </c>
      <c r="U124" s="27">
        <f t="shared" si="29"/>
        <v>0</v>
      </c>
      <c r="V124" s="28">
        <f t="shared" si="46"/>
        <v>0</v>
      </c>
      <c r="W124" s="28">
        <f t="shared" si="46"/>
        <v>0</v>
      </c>
      <c r="X124" s="29">
        <f t="shared" si="31"/>
        <v>0</v>
      </c>
      <c r="Y124" s="29">
        <f t="shared" si="32"/>
        <v>0</v>
      </c>
      <c r="Z124" s="31">
        <f t="shared" si="33"/>
        <v>0</v>
      </c>
      <c r="AA124" s="28"/>
      <c r="AB124" s="28"/>
      <c r="AO124" s="28"/>
    </row>
    <row r="125" spans="1:50">
      <c r="A125"/>
      <c r="B125"/>
      <c r="C125"/>
      <c r="D125"/>
      <c r="E125"/>
      <c r="F125"/>
      <c r="G125"/>
      <c r="H125"/>
      <c r="I125"/>
      <c r="J125"/>
      <c r="K125" s="33"/>
      <c r="L125" s="33"/>
      <c r="M125" s="81"/>
      <c r="N125" s="80"/>
      <c r="O125" s="80"/>
      <c r="P125" s="79"/>
      <c r="Q125" s="27" t="str">
        <f t="shared" si="25"/>
        <v/>
      </c>
      <c r="R125" s="29" t="str">
        <f t="shared" si="26"/>
        <v/>
      </c>
      <c r="S125" s="29" t="str">
        <f t="shared" si="27"/>
        <v/>
      </c>
      <c r="T125" s="30" t="str">
        <f t="shared" si="28"/>
        <v/>
      </c>
      <c r="U125" s="27">
        <f t="shared" si="29"/>
        <v>0</v>
      </c>
      <c r="V125" s="28">
        <f t="shared" si="46"/>
        <v>0</v>
      </c>
      <c r="W125" s="28">
        <f t="shared" si="46"/>
        <v>0</v>
      </c>
      <c r="X125" s="29">
        <f t="shared" si="31"/>
        <v>0</v>
      </c>
      <c r="Y125" s="29">
        <f t="shared" si="32"/>
        <v>0</v>
      </c>
      <c r="Z125" s="31">
        <f t="shared" si="33"/>
        <v>0</v>
      </c>
      <c r="AA125" s="28"/>
      <c r="AB125" s="28"/>
      <c r="AO125" s="28"/>
    </row>
    <row r="126" spans="1:50">
      <c r="A126"/>
      <c r="B126"/>
      <c r="C126"/>
      <c r="D126"/>
      <c r="E126"/>
      <c r="F126"/>
      <c r="G126"/>
      <c r="H126"/>
      <c r="I126"/>
      <c r="J126"/>
      <c r="K126" s="33"/>
      <c r="L126" s="33"/>
      <c r="M126" s="81"/>
      <c r="N126" s="80"/>
      <c r="O126" s="80"/>
      <c r="P126" s="79"/>
      <c r="Q126" s="27" t="str">
        <f t="shared" si="25"/>
        <v/>
      </c>
      <c r="R126" s="29" t="str">
        <f t="shared" si="26"/>
        <v/>
      </c>
      <c r="S126" s="29" t="str">
        <f t="shared" si="27"/>
        <v/>
      </c>
      <c r="T126" s="30" t="str">
        <f t="shared" si="28"/>
        <v/>
      </c>
      <c r="U126" s="27">
        <f t="shared" si="29"/>
        <v>0</v>
      </c>
      <c r="V126" s="28">
        <f t="shared" si="46"/>
        <v>0</v>
      </c>
      <c r="W126" s="28">
        <f t="shared" si="46"/>
        <v>0</v>
      </c>
      <c r="X126" s="29">
        <f t="shared" si="31"/>
        <v>0</v>
      </c>
      <c r="Y126" s="29">
        <f t="shared" si="32"/>
        <v>0</v>
      </c>
      <c r="Z126" s="31">
        <f t="shared" si="33"/>
        <v>0</v>
      </c>
      <c r="AA126" s="28"/>
      <c r="AB126" s="28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28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>
      <c r="A127"/>
      <c r="B127"/>
      <c r="C127"/>
      <c r="D127"/>
      <c r="E127"/>
      <c r="F127"/>
      <c r="G127"/>
      <c r="H127"/>
      <c r="I127"/>
      <c r="J127"/>
      <c r="M127" s="27" t="str">
        <f t="shared" ref="M127:M134" si="55">IF(C127&lt;&gt;"",IF(C127&gt;D127,E127,IF(C127&lt;D127,F127,"isopalia")),"")</f>
        <v/>
      </c>
      <c r="N127" s="29" t="str">
        <f t="shared" ref="N127:N134" si="56">IF(C127&lt;&gt;"",IF(C127&lt;D127,E127,IF(C127&gt;D127,F127,"isopalia")),"")</f>
        <v/>
      </c>
      <c r="O127" s="29" t="str">
        <f t="shared" ref="O127:O134" si="57">IF(I127&lt;&gt;"",IF(I127&gt;J127,E127,IF(I127&lt;J127,F127,"isopalia")),"")</f>
        <v/>
      </c>
      <c r="P127" s="30" t="str">
        <f t="shared" ref="P127:P134" si="58">IF(I127&lt;&gt;"",IF(I127&lt;J127,E127,IF(I127&gt;J127,F127,"isopalia")),"")</f>
        <v/>
      </c>
      <c r="Q127" s="27" t="str">
        <f t="shared" si="25"/>
        <v/>
      </c>
      <c r="R127" s="29" t="str">
        <f t="shared" si="26"/>
        <v/>
      </c>
      <c r="S127" s="29" t="str">
        <f t="shared" si="27"/>
        <v/>
      </c>
      <c r="T127" s="30" t="str">
        <f t="shared" si="28"/>
        <v/>
      </c>
      <c r="U127" s="27">
        <f t="shared" si="29"/>
        <v>0</v>
      </c>
      <c r="V127" s="28">
        <f t="shared" si="46"/>
        <v>0</v>
      </c>
      <c r="W127" s="28">
        <f t="shared" si="46"/>
        <v>0</v>
      </c>
      <c r="X127" s="29">
        <f t="shared" si="31"/>
        <v>0</v>
      </c>
      <c r="Y127" s="29">
        <f t="shared" si="32"/>
        <v>0</v>
      </c>
      <c r="Z127" s="31">
        <f t="shared" si="33"/>
        <v>0</v>
      </c>
      <c r="AA127" s="28"/>
      <c r="AB127" s="28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28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>
      <c r="A128"/>
      <c r="B128"/>
      <c r="C128"/>
      <c r="D128"/>
      <c r="E128"/>
      <c r="F128"/>
      <c r="G128"/>
      <c r="H128"/>
      <c r="I128"/>
      <c r="J128"/>
      <c r="M128" s="27" t="str">
        <f t="shared" si="55"/>
        <v/>
      </c>
      <c r="N128" s="29" t="str">
        <f t="shared" si="56"/>
        <v/>
      </c>
      <c r="O128" s="29" t="str">
        <f t="shared" si="57"/>
        <v/>
      </c>
      <c r="P128" s="30" t="str">
        <f t="shared" si="58"/>
        <v/>
      </c>
      <c r="Q128" s="27" t="str">
        <f t="shared" si="25"/>
        <v/>
      </c>
      <c r="R128" s="29" t="str">
        <f t="shared" si="26"/>
        <v/>
      </c>
      <c r="S128" s="29" t="str">
        <f t="shared" si="27"/>
        <v/>
      </c>
      <c r="T128" s="30" t="str">
        <f t="shared" si="28"/>
        <v/>
      </c>
      <c r="U128" s="27">
        <f t="shared" si="29"/>
        <v>0</v>
      </c>
      <c r="V128" s="28">
        <f t="shared" si="46"/>
        <v>0</v>
      </c>
      <c r="W128" s="28">
        <f t="shared" si="46"/>
        <v>0</v>
      </c>
      <c r="X128" s="29">
        <f t="shared" si="31"/>
        <v>0</v>
      </c>
      <c r="Y128" s="29">
        <f t="shared" si="32"/>
        <v>0</v>
      </c>
      <c r="Z128" s="31">
        <f t="shared" si="33"/>
        <v>0</v>
      </c>
      <c r="AA128" s="28"/>
      <c r="AB128" s="28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28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>
      <c r="A129"/>
      <c r="B129"/>
      <c r="C129"/>
      <c r="D129"/>
      <c r="E129"/>
      <c r="F129"/>
      <c r="G129"/>
      <c r="H129"/>
      <c r="I129"/>
      <c r="J129"/>
      <c r="M129" s="27" t="str">
        <f t="shared" si="55"/>
        <v/>
      </c>
      <c r="N129" s="29" t="str">
        <f t="shared" si="56"/>
        <v/>
      </c>
      <c r="O129" s="29" t="str">
        <f t="shared" si="57"/>
        <v/>
      </c>
      <c r="P129" s="30" t="str">
        <f t="shared" si="58"/>
        <v/>
      </c>
      <c r="Q129" s="27" t="str">
        <f t="shared" si="25"/>
        <v/>
      </c>
      <c r="R129" s="29" t="str">
        <f t="shared" si="26"/>
        <v/>
      </c>
      <c r="S129" s="29" t="str">
        <f t="shared" si="27"/>
        <v/>
      </c>
      <c r="T129" s="30" t="str">
        <f t="shared" si="28"/>
        <v/>
      </c>
      <c r="U129" s="27">
        <f t="shared" si="29"/>
        <v>0</v>
      </c>
      <c r="V129" s="28">
        <f t="shared" si="46"/>
        <v>0</v>
      </c>
      <c r="W129" s="28">
        <f t="shared" si="46"/>
        <v>0</v>
      </c>
      <c r="X129" s="29">
        <f t="shared" si="31"/>
        <v>0</v>
      </c>
      <c r="Y129" s="29">
        <f t="shared" si="32"/>
        <v>0</v>
      </c>
      <c r="Z129" s="31">
        <f t="shared" si="33"/>
        <v>0</v>
      </c>
      <c r="AA129" s="28"/>
      <c r="AB129" s="28"/>
      <c r="AO129" s="28"/>
    </row>
    <row r="130" spans="1:50">
      <c r="A130"/>
      <c r="B130"/>
      <c r="C130"/>
      <c r="D130"/>
      <c r="E130"/>
      <c r="F130"/>
      <c r="G130"/>
      <c r="H130"/>
      <c r="I130"/>
      <c r="J130"/>
      <c r="M130" s="27" t="str">
        <f t="shared" si="55"/>
        <v/>
      </c>
      <c r="N130" s="29" t="str">
        <f t="shared" si="56"/>
        <v/>
      </c>
      <c r="O130" s="29" t="str">
        <f t="shared" si="57"/>
        <v/>
      </c>
      <c r="P130" s="30" t="str">
        <f t="shared" si="58"/>
        <v/>
      </c>
      <c r="Q130" s="27" t="str">
        <f t="shared" si="25"/>
        <v/>
      </c>
      <c r="R130" s="29" t="str">
        <f t="shared" si="26"/>
        <v/>
      </c>
      <c r="S130" s="29" t="str">
        <f t="shared" si="27"/>
        <v/>
      </c>
      <c r="T130" s="30" t="str">
        <f t="shared" si="28"/>
        <v/>
      </c>
      <c r="U130" s="27">
        <f t="shared" si="29"/>
        <v>0</v>
      </c>
      <c r="V130" s="28">
        <f t="shared" si="46"/>
        <v>0</v>
      </c>
      <c r="W130" s="28">
        <f t="shared" si="46"/>
        <v>0</v>
      </c>
      <c r="X130" s="29">
        <f t="shared" si="31"/>
        <v>0</v>
      </c>
      <c r="Y130" s="29">
        <f t="shared" si="32"/>
        <v>0</v>
      </c>
      <c r="Z130" s="31">
        <f t="shared" si="33"/>
        <v>0</v>
      </c>
      <c r="AA130" s="28"/>
      <c r="AB130" s="28"/>
      <c r="AO130" s="28"/>
    </row>
    <row r="131" spans="1:50">
      <c r="A131"/>
      <c r="B131"/>
      <c r="C131"/>
      <c r="D131"/>
      <c r="E131"/>
      <c r="F131"/>
      <c r="G131"/>
      <c r="H131"/>
      <c r="I131"/>
      <c r="J131"/>
      <c r="M131" s="27" t="str">
        <f t="shared" si="55"/>
        <v/>
      </c>
      <c r="N131" s="29" t="str">
        <f t="shared" si="56"/>
        <v/>
      </c>
      <c r="O131" s="29" t="str">
        <f t="shared" si="57"/>
        <v/>
      </c>
      <c r="P131" s="30" t="str">
        <f t="shared" si="58"/>
        <v/>
      </c>
      <c r="Q131" s="27" t="str">
        <f t="shared" si="25"/>
        <v/>
      </c>
      <c r="R131" s="29" t="str">
        <f t="shared" si="26"/>
        <v/>
      </c>
      <c r="S131" s="29" t="str">
        <f t="shared" si="27"/>
        <v/>
      </c>
      <c r="T131" s="30" t="str">
        <f t="shared" si="28"/>
        <v/>
      </c>
      <c r="U131" s="27">
        <f t="shared" si="29"/>
        <v>0</v>
      </c>
      <c r="V131" s="28">
        <f t="shared" si="46"/>
        <v>0</v>
      </c>
      <c r="W131" s="28">
        <f t="shared" si="46"/>
        <v>0</v>
      </c>
      <c r="X131" s="29">
        <f t="shared" si="31"/>
        <v>0</v>
      </c>
      <c r="Y131" s="29">
        <f t="shared" si="32"/>
        <v>0</v>
      </c>
      <c r="Z131" s="31">
        <f t="shared" si="33"/>
        <v>0</v>
      </c>
      <c r="AA131" s="28"/>
      <c r="AB131" s="28"/>
      <c r="AO131" s="28"/>
    </row>
    <row r="132" spans="1:50">
      <c r="A132"/>
      <c r="B132"/>
      <c r="C132"/>
      <c r="D132"/>
      <c r="E132"/>
      <c r="F132"/>
      <c r="G132"/>
      <c r="H132"/>
      <c r="I132"/>
      <c r="J132"/>
      <c r="M132" s="27" t="str">
        <f t="shared" si="55"/>
        <v/>
      </c>
      <c r="N132" s="29" t="str">
        <f t="shared" si="56"/>
        <v/>
      </c>
      <c r="O132" s="29" t="str">
        <f t="shared" si="57"/>
        <v/>
      </c>
      <c r="P132" s="30" t="str">
        <f t="shared" si="58"/>
        <v/>
      </c>
      <c r="Q132" s="27" t="str">
        <f t="shared" si="25"/>
        <v/>
      </c>
      <c r="R132" s="29" t="str">
        <f t="shared" si="26"/>
        <v/>
      </c>
      <c r="S132" s="29" t="str">
        <f t="shared" si="27"/>
        <v/>
      </c>
      <c r="T132" s="30" t="str">
        <f t="shared" si="28"/>
        <v/>
      </c>
      <c r="U132" s="27">
        <f t="shared" si="29"/>
        <v>0</v>
      </c>
      <c r="V132" s="28">
        <f t="shared" si="46"/>
        <v>0</v>
      </c>
      <c r="W132" s="28">
        <f t="shared" si="46"/>
        <v>0</v>
      </c>
      <c r="X132" s="29">
        <f t="shared" si="31"/>
        <v>0</v>
      </c>
      <c r="Y132" s="29">
        <f t="shared" si="32"/>
        <v>0</v>
      </c>
      <c r="Z132" s="31">
        <f t="shared" si="33"/>
        <v>0</v>
      </c>
      <c r="AA132" s="28"/>
      <c r="AB132" s="28"/>
      <c r="AO132" s="28"/>
    </row>
    <row r="133" spans="1:50">
      <c r="A133"/>
      <c r="B133"/>
      <c r="C133"/>
      <c r="D133"/>
      <c r="E133"/>
      <c r="F133"/>
      <c r="G133"/>
      <c r="H133"/>
      <c r="I133"/>
      <c r="J133"/>
      <c r="M133" s="27" t="str">
        <f t="shared" si="55"/>
        <v/>
      </c>
      <c r="N133" s="29" t="str">
        <f t="shared" si="56"/>
        <v/>
      </c>
      <c r="O133" s="29" t="str">
        <f t="shared" si="57"/>
        <v/>
      </c>
      <c r="P133" s="30" t="str">
        <f t="shared" si="58"/>
        <v/>
      </c>
      <c r="Q133" s="27" t="str">
        <f t="shared" si="25"/>
        <v/>
      </c>
      <c r="R133" s="29" t="str">
        <f t="shared" si="26"/>
        <v/>
      </c>
      <c r="S133" s="29" t="str">
        <f t="shared" si="27"/>
        <v/>
      </c>
      <c r="T133" s="30" t="str">
        <f t="shared" si="28"/>
        <v/>
      </c>
      <c r="U133" s="27">
        <f t="shared" si="29"/>
        <v>0</v>
      </c>
      <c r="V133" s="28">
        <f t="shared" si="46"/>
        <v>0</v>
      </c>
      <c r="W133" s="28">
        <f t="shared" si="46"/>
        <v>0</v>
      </c>
      <c r="X133" s="29">
        <f t="shared" si="31"/>
        <v>0</v>
      </c>
      <c r="Y133" s="29">
        <f t="shared" si="32"/>
        <v>0</v>
      </c>
      <c r="Z133" s="31">
        <f t="shared" si="33"/>
        <v>0</v>
      </c>
      <c r="AA133" s="28"/>
      <c r="AB133" s="28"/>
      <c r="AO133" s="28"/>
    </row>
    <row r="134" spans="1:50">
      <c r="A134"/>
      <c r="B134"/>
      <c r="C134"/>
      <c r="D134"/>
      <c r="E134"/>
      <c r="F134"/>
      <c r="G134"/>
      <c r="H134"/>
      <c r="I134"/>
      <c r="J134"/>
      <c r="M134" s="27" t="str">
        <f t="shared" si="55"/>
        <v/>
      </c>
      <c r="N134" s="29" t="str">
        <f t="shared" si="56"/>
        <v/>
      </c>
      <c r="O134" s="29" t="str">
        <f t="shared" si="57"/>
        <v/>
      </c>
      <c r="P134" s="30" t="str">
        <f t="shared" si="58"/>
        <v/>
      </c>
      <c r="Q134" s="27" t="str">
        <f t="shared" ref="Q134:Q167" si="59">IF(C134&lt;&gt;"",E134,"")</f>
        <v/>
      </c>
      <c r="R134" s="29" t="str">
        <f t="shared" ref="R134:R167" si="60">IF(C134&lt;&gt;"",F134,"")</f>
        <v/>
      </c>
      <c r="S134" s="29" t="str">
        <f t="shared" ref="S134:S167" si="61">IF(I134&lt;&gt;"",E134,"")</f>
        <v/>
      </c>
      <c r="T134" s="30" t="str">
        <f t="shared" ref="T134:T167" si="62">IF(I134&lt;&gt;"",F134,"")</f>
        <v/>
      </c>
      <c r="U134" s="27">
        <f t="shared" ref="U134:U167" si="63">+E134</f>
        <v>0</v>
      </c>
      <c r="V134" s="28">
        <f t="shared" ref="V134:W167" si="64">+C134+I134</f>
        <v>0</v>
      </c>
      <c r="W134" s="28">
        <f t="shared" si="64"/>
        <v>0</v>
      </c>
      <c r="X134" s="29">
        <f t="shared" ref="X134:X167" si="65">+F134</f>
        <v>0</v>
      </c>
      <c r="Y134" s="29">
        <f t="shared" ref="Y134:Y167" si="66">+D134+J134</f>
        <v>0</v>
      </c>
      <c r="Z134" s="31">
        <f t="shared" ref="Z134:Z167" si="67">+C134+I134</f>
        <v>0</v>
      </c>
      <c r="AA134" s="28"/>
      <c r="AB134" s="28"/>
      <c r="AO134" s="28"/>
    </row>
    <row r="135" spans="1:50">
      <c r="A135"/>
      <c r="B135"/>
      <c r="C135"/>
      <c r="D135"/>
      <c r="E135"/>
      <c r="F135"/>
      <c r="G135"/>
      <c r="H135"/>
      <c r="I135"/>
      <c r="J135"/>
      <c r="M135" s="27"/>
      <c r="N135" s="29"/>
      <c r="O135" s="29"/>
      <c r="P135" s="30"/>
      <c r="Q135" s="27" t="str">
        <f t="shared" si="59"/>
        <v/>
      </c>
      <c r="R135" s="29" t="str">
        <f t="shared" si="60"/>
        <v/>
      </c>
      <c r="S135" s="29" t="str">
        <f t="shared" si="61"/>
        <v/>
      </c>
      <c r="T135" s="30" t="str">
        <f t="shared" si="62"/>
        <v/>
      </c>
      <c r="U135" s="27">
        <f t="shared" si="63"/>
        <v>0</v>
      </c>
      <c r="V135" s="28">
        <f t="shared" si="64"/>
        <v>0</v>
      </c>
      <c r="W135" s="28">
        <f t="shared" si="64"/>
        <v>0</v>
      </c>
      <c r="X135" s="29">
        <f t="shared" si="65"/>
        <v>0</v>
      </c>
      <c r="Y135" s="29">
        <f t="shared" si="66"/>
        <v>0</v>
      </c>
      <c r="Z135" s="31">
        <f t="shared" si="67"/>
        <v>0</v>
      </c>
      <c r="AA135" s="28"/>
      <c r="AB135" s="28"/>
      <c r="AO135" s="28"/>
    </row>
    <row r="136" spans="1:50">
      <c r="A136"/>
      <c r="B136"/>
      <c r="C136"/>
      <c r="D136"/>
      <c r="E136"/>
      <c r="F136"/>
      <c r="G136"/>
      <c r="H136"/>
      <c r="I136"/>
      <c r="J136"/>
      <c r="K136" s="33"/>
      <c r="L136" s="33"/>
      <c r="M136" s="81"/>
      <c r="N136" s="80"/>
      <c r="O136" s="80"/>
      <c r="P136" s="79"/>
      <c r="Q136" s="27" t="str">
        <f t="shared" si="59"/>
        <v/>
      </c>
      <c r="R136" s="29" t="str">
        <f t="shared" si="60"/>
        <v/>
      </c>
      <c r="S136" s="29" t="str">
        <f t="shared" si="61"/>
        <v/>
      </c>
      <c r="T136" s="30" t="str">
        <f t="shared" si="62"/>
        <v/>
      </c>
      <c r="U136" s="27">
        <f t="shared" si="63"/>
        <v>0</v>
      </c>
      <c r="V136" s="28">
        <f t="shared" si="64"/>
        <v>0</v>
      </c>
      <c r="W136" s="28">
        <f t="shared" si="64"/>
        <v>0</v>
      </c>
      <c r="X136" s="29">
        <f t="shared" si="65"/>
        <v>0</v>
      </c>
      <c r="Y136" s="29">
        <f t="shared" si="66"/>
        <v>0</v>
      </c>
      <c r="Z136" s="31">
        <f t="shared" si="67"/>
        <v>0</v>
      </c>
      <c r="AA136" s="28"/>
      <c r="AB136" s="28"/>
      <c r="AO136" s="28"/>
    </row>
    <row r="137" spans="1:50">
      <c r="A137"/>
      <c r="B137"/>
      <c r="C137"/>
      <c r="D137"/>
      <c r="E137"/>
      <c r="F137"/>
      <c r="G137"/>
      <c r="H137"/>
      <c r="I137"/>
      <c r="J137"/>
      <c r="K137" s="33"/>
      <c r="L137" s="33"/>
      <c r="M137" s="81"/>
      <c r="N137" s="80"/>
      <c r="O137" s="80"/>
      <c r="P137" s="79"/>
      <c r="Q137" s="27" t="str">
        <f t="shared" si="59"/>
        <v/>
      </c>
      <c r="R137" s="29" t="str">
        <f t="shared" si="60"/>
        <v/>
      </c>
      <c r="S137" s="29" t="str">
        <f t="shared" si="61"/>
        <v/>
      </c>
      <c r="T137" s="30" t="str">
        <f t="shared" si="62"/>
        <v/>
      </c>
      <c r="U137" s="27">
        <f t="shared" si="63"/>
        <v>0</v>
      </c>
      <c r="V137" s="28">
        <f t="shared" si="64"/>
        <v>0</v>
      </c>
      <c r="W137" s="28">
        <f t="shared" si="64"/>
        <v>0</v>
      </c>
      <c r="X137" s="29">
        <f t="shared" si="65"/>
        <v>0</v>
      </c>
      <c r="Y137" s="29">
        <f t="shared" si="66"/>
        <v>0</v>
      </c>
      <c r="Z137" s="31">
        <f t="shared" si="67"/>
        <v>0</v>
      </c>
      <c r="AA137" s="28"/>
      <c r="AB137" s="28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28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>
      <c r="A138"/>
      <c r="B138"/>
      <c r="C138"/>
      <c r="D138"/>
      <c r="E138"/>
      <c r="F138"/>
      <c r="G138"/>
      <c r="H138"/>
      <c r="I138"/>
      <c r="J138"/>
      <c r="M138" s="27" t="str">
        <f t="shared" ref="M138:M145" si="68">IF(C138&lt;&gt;"",IF(C138&gt;D138,E138,IF(C138&lt;D138,F138,"isopalia")),"")</f>
        <v/>
      </c>
      <c r="N138" s="29" t="str">
        <f t="shared" ref="N138:N145" si="69">IF(C138&lt;&gt;"",IF(C138&lt;D138,E138,IF(C138&gt;D138,F138,"isopalia")),"")</f>
        <v/>
      </c>
      <c r="O138" s="29" t="str">
        <f t="shared" ref="O138:O145" si="70">IF(I138&lt;&gt;"",IF(I138&gt;J138,E138,IF(I138&lt;J138,F138,"isopalia")),"")</f>
        <v/>
      </c>
      <c r="P138" s="30" t="str">
        <f t="shared" ref="P138:P145" si="71">IF(I138&lt;&gt;"",IF(I138&lt;J138,E138,IF(I138&gt;J138,F138,"isopalia")),"")</f>
        <v/>
      </c>
      <c r="Q138" s="27" t="str">
        <f t="shared" si="59"/>
        <v/>
      </c>
      <c r="R138" s="29" t="str">
        <f t="shared" si="60"/>
        <v/>
      </c>
      <c r="S138" s="29" t="str">
        <f t="shared" si="61"/>
        <v/>
      </c>
      <c r="T138" s="30" t="str">
        <f t="shared" si="62"/>
        <v/>
      </c>
      <c r="U138" s="27">
        <f t="shared" si="63"/>
        <v>0</v>
      </c>
      <c r="V138" s="28">
        <f t="shared" si="64"/>
        <v>0</v>
      </c>
      <c r="W138" s="28">
        <f t="shared" si="64"/>
        <v>0</v>
      </c>
      <c r="X138" s="29">
        <f t="shared" si="65"/>
        <v>0</v>
      </c>
      <c r="Y138" s="29">
        <f t="shared" si="66"/>
        <v>0</v>
      </c>
      <c r="Z138" s="31">
        <f t="shared" si="67"/>
        <v>0</v>
      </c>
      <c r="AA138" s="28"/>
      <c r="AB138" s="28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28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>
      <c r="A139"/>
      <c r="B139"/>
      <c r="C139"/>
      <c r="D139"/>
      <c r="E139"/>
      <c r="F139"/>
      <c r="G139"/>
      <c r="H139"/>
      <c r="I139"/>
      <c r="J139"/>
      <c r="M139" s="27" t="str">
        <f t="shared" si="68"/>
        <v/>
      </c>
      <c r="N139" s="29" t="str">
        <f t="shared" si="69"/>
        <v/>
      </c>
      <c r="O139" s="29" t="str">
        <f t="shared" si="70"/>
        <v/>
      </c>
      <c r="P139" s="30" t="str">
        <f t="shared" si="71"/>
        <v/>
      </c>
      <c r="Q139" s="27" t="str">
        <f t="shared" si="59"/>
        <v/>
      </c>
      <c r="R139" s="29" t="str">
        <f t="shared" si="60"/>
        <v/>
      </c>
      <c r="S139" s="29" t="str">
        <f t="shared" si="61"/>
        <v/>
      </c>
      <c r="T139" s="30" t="str">
        <f t="shared" si="62"/>
        <v/>
      </c>
      <c r="U139" s="27">
        <f t="shared" si="63"/>
        <v>0</v>
      </c>
      <c r="V139" s="28">
        <f t="shared" si="64"/>
        <v>0</v>
      </c>
      <c r="W139" s="28">
        <f t="shared" si="64"/>
        <v>0</v>
      </c>
      <c r="X139" s="29">
        <f t="shared" si="65"/>
        <v>0</v>
      </c>
      <c r="Y139" s="29">
        <f t="shared" si="66"/>
        <v>0</v>
      </c>
      <c r="Z139" s="31">
        <f t="shared" si="67"/>
        <v>0</v>
      </c>
      <c r="AA139" s="28"/>
      <c r="AB139" s="28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28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>
      <c r="A140"/>
      <c r="B140"/>
      <c r="C140"/>
      <c r="D140"/>
      <c r="E140"/>
      <c r="F140"/>
      <c r="G140"/>
      <c r="H140"/>
      <c r="I140"/>
      <c r="J140"/>
      <c r="M140" s="27" t="str">
        <f t="shared" si="68"/>
        <v/>
      </c>
      <c r="N140" s="29" t="str">
        <f t="shared" si="69"/>
        <v/>
      </c>
      <c r="O140" s="29" t="str">
        <f t="shared" si="70"/>
        <v/>
      </c>
      <c r="P140" s="30" t="str">
        <f t="shared" si="71"/>
        <v/>
      </c>
      <c r="Q140" s="27" t="str">
        <f t="shared" si="59"/>
        <v/>
      </c>
      <c r="R140" s="29" t="str">
        <f t="shared" si="60"/>
        <v/>
      </c>
      <c r="S140" s="29" t="str">
        <f t="shared" si="61"/>
        <v/>
      </c>
      <c r="T140" s="30" t="str">
        <f t="shared" si="62"/>
        <v/>
      </c>
      <c r="U140" s="27">
        <f t="shared" si="63"/>
        <v>0</v>
      </c>
      <c r="V140" s="28">
        <f t="shared" si="64"/>
        <v>0</v>
      </c>
      <c r="W140" s="28">
        <f t="shared" si="64"/>
        <v>0</v>
      </c>
      <c r="X140" s="29">
        <f t="shared" si="65"/>
        <v>0</v>
      </c>
      <c r="Y140" s="29">
        <f t="shared" si="66"/>
        <v>0</v>
      </c>
      <c r="Z140" s="31">
        <f t="shared" si="67"/>
        <v>0</v>
      </c>
      <c r="AA140" s="28"/>
      <c r="AB140" s="28"/>
      <c r="AO140" s="28"/>
    </row>
    <row r="141" spans="1:50">
      <c r="A141"/>
      <c r="B141"/>
      <c r="C141"/>
      <c r="D141"/>
      <c r="E141"/>
      <c r="F141"/>
      <c r="G141"/>
      <c r="H141"/>
      <c r="I141"/>
      <c r="J141"/>
      <c r="M141" s="27" t="str">
        <f t="shared" si="68"/>
        <v/>
      </c>
      <c r="N141" s="29" t="str">
        <f t="shared" si="69"/>
        <v/>
      </c>
      <c r="O141" s="29" t="str">
        <f t="shared" si="70"/>
        <v/>
      </c>
      <c r="P141" s="30" t="str">
        <f t="shared" si="71"/>
        <v/>
      </c>
      <c r="Q141" s="27" t="str">
        <f t="shared" si="59"/>
        <v/>
      </c>
      <c r="R141" s="29" t="str">
        <f t="shared" si="60"/>
        <v/>
      </c>
      <c r="S141" s="29" t="str">
        <f t="shared" si="61"/>
        <v/>
      </c>
      <c r="T141" s="30" t="str">
        <f t="shared" si="62"/>
        <v/>
      </c>
      <c r="U141" s="27">
        <f t="shared" si="63"/>
        <v>0</v>
      </c>
      <c r="V141" s="28">
        <f t="shared" si="64"/>
        <v>0</v>
      </c>
      <c r="W141" s="28">
        <f t="shared" si="64"/>
        <v>0</v>
      </c>
      <c r="X141" s="29">
        <f t="shared" si="65"/>
        <v>0</v>
      </c>
      <c r="Y141" s="29">
        <f t="shared" si="66"/>
        <v>0</v>
      </c>
      <c r="Z141" s="31">
        <f t="shared" si="67"/>
        <v>0</v>
      </c>
      <c r="AA141" s="28"/>
      <c r="AB141" s="28"/>
      <c r="AO141" s="28"/>
    </row>
    <row r="142" spans="1:50">
      <c r="A142"/>
      <c r="B142"/>
      <c r="C142"/>
      <c r="D142"/>
      <c r="E142"/>
      <c r="F142"/>
      <c r="G142"/>
      <c r="H142"/>
      <c r="I142"/>
      <c r="J142"/>
      <c r="M142" s="27" t="str">
        <f t="shared" si="68"/>
        <v/>
      </c>
      <c r="N142" s="29" t="str">
        <f t="shared" si="69"/>
        <v/>
      </c>
      <c r="O142" s="29" t="str">
        <f t="shared" si="70"/>
        <v/>
      </c>
      <c r="P142" s="30" t="str">
        <f t="shared" si="71"/>
        <v/>
      </c>
      <c r="Q142" s="27" t="str">
        <f t="shared" si="59"/>
        <v/>
      </c>
      <c r="R142" s="29" t="str">
        <f t="shared" si="60"/>
        <v/>
      </c>
      <c r="S142" s="29" t="str">
        <f t="shared" si="61"/>
        <v/>
      </c>
      <c r="T142" s="30" t="str">
        <f t="shared" si="62"/>
        <v/>
      </c>
      <c r="U142" s="27">
        <f t="shared" si="63"/>
        <v>0</v>
      </c>
      <c r="V142" s="28">
        <f t="shared" si="64"/>
        <v>0</v>
      </c>
      <c r="W142" s="28">
        <f t="shared" si="64"/>
        <v>0</v>
      </c>
      <c r="X142" s="29">
        <f t="shared" si="65"/>
        <v>0</v>
      </c>
      <c r="Y142" s="29">
        <f t="shared" si="66"/>
        <v>0</v>
      </c>
      <c r="Z142" s="31">
        <f t="shared" si="67"/>
        <v>0</v>
      </c>
      <c r="AA142" s="28"/>
      <c r="AB142" s="28"/>
      <c r="AO142" s="28"/>
    </row>
    <row r="143" spans="1:50">
      <c r="A143"/>
      <c r="B143"/>
      <c r="C143"/>
      <c r="D143"/>
      <c r="E143"/>
      <c r="F143"/>
      <c r="G143"/>
      <c r="H143"/>
      <c r="I143"/>
      <c r="J143"/>
      <c r="M143" s="27" t="str">
        <f t="shared" si="68"/>
        <v/>
      </c>
      <c r="N143" s="29" t="str">
        <f t="shared" si="69"/>
        <v/>
      </c>
      <c r="O143" s="29" t="str">
        <f t="shared" si="70"/>
        <v/>
      </c>
      <c r="P143" s="30" t="str">
        <f t="shared" si="71"/>
        <v/>
      </c>
      <c r="Q143" s="27" t="str">
        <f t="shared" si="59"/>
        <v/>
      </c>
      <c r="R143" s="29" t="str">
        <f t="shared" si="60"/>
        <v/>
      </c>
      <c r="S143" s="29" t="str">
        <f t="shared" si="61"/>
        <v/>
      </c>
      <c r="T143" s="30" t="str">
        <f t="shared" si="62"/>
        <v/>
      </c>
      <c r="U143" s="27">
        <f t="shared" si="63"/>
        <v>0</v>
      </c>
      <c r="V143" s="28">
        <f t="shared" si="64"/>
        <v>0</v>
      </c>
      <c r="W143" s="28">
        <f t="shared" si="64"/>
        <v>0</v>
      </c>
      <c r="X143" s="29">
        <f t="shared" si="65"/>
        <v>0</v>
      </c>
      <c r="Y143" s="29">
        <f t="shared" si="66"/>
        <v>0</v>
      </c>
      <c r="Z143" s="31">
        <f t="shared" si="67"/>
        <v>0</v>
      </c>
      <c r="AA143" s="28"/>
      <c r="AB143" s="28"/>
      <c r="AO143" s="28"/>
    </row>
    <row r="144" spans="1:50">
      <c r="A144"/>
      <c r="B144"/>
      <c r="C144"/>
      <c r="D144"/>
      <c r="E144"/>
      <c r="F144"/>
      <c r="G144"/>
      <c r="H144"/>
      <c r="I144"/>
      <c r="J144"/>
      <c r="M144" s="27" t="str">
        <f t="shared" si="68"/>
        <v/>
      </c>
      <c r="N144" s="29" t="str">
        <f t="shared" si="69"/>
        <v/>
      </c>
      <c r="O144" s="29" t="str">
        <f t="shared" si="70"/>
        <v/>
      </c>
      <c r="P144" s="30" t="str">
        <f t="shared" si="71"/>
        <v/>
      </c>
      <c r="Q144" s="27" t="str">
        <f t="shared" si="59"/>
        <v/>
      </c>
      <c r="R144" s="29" t="str">
        <f t="shared" si="60"/>
        <v/>
      </c>
      <c r="S144" s="29" t="str">
        <f t="shared" si="61"/>
        <v/>
      </c>
      <c r="T144" s="30" t="str">
        <f t="shared" si="62"/>
        <v/>
      </c>
      <c r="U144" s="27">
        <f t="shared" si="63"/>
        <v>0</v>
      </c>
      <c r="V144" s="28">
        <f t="shared" si="64"/>
        <v>0</v>
      </c>
      <c r="W144" s="28">
        <f t="shared" si="64"/>
        <v>0</v>
      </c>
      <c r="X144" s="29">
        <f t="shared" si="65"/>
        <v>0</v>
      </c>
      <c r="Y144" s="29">
        <f t="shared" si="66"/>
        <v>0</v>
      </c>
      <c r="Z144" s="31">
        <f t="shared" si="67"/>
        <v>0</v>
      </c>
      <c r="AA144" s="28"/>
      <c r="AB144" s="28"/>
      <c r="AO144" s="28"/>
    </row>
    <row r="145" spans="1:50">
      <c r="A145"/>
      <c r="B145"/>
      <c r="C145"/>
      <c r="D145"/>
      <c r="E145"/>
      <c r="F145"/>
      <c r="G145"/>
      <c r="H145"/>
      <c r="I145"/>
      <c r="J145"/>
      <c r="K145"/>
      <c r="L145"/>
      <c r="M145" s="27" t="str">
        <f t="shared" si="68"/>
        <v/>
      </c>
      <c r="N145" s="29" t="str">
        <f t="shared" si="69"/>
        <v/>
      </c>
      <c r="O145" s="29" t="str">
        <f t="shared" si="70"/>
        <v/>
      </c>
      <c r="P145" s="30" t="str">
        <f t="shared" si="71"/>
        <v/>
      </c>
      <c r="Q145" s="27" t="str">
        <f t="shared" si="59"/>
        <v/>
      </c>
      <c r="R145" s="29" t="str">
        <f t="shared" si="60"/>
        <v/>
      </c>
      <c r="S145" s="29" t="str">
        <f t="shared" si="61"/>
        <v/>
      </c>
      <c r="T145" s="30" t="str">
        <f t="shared" si="62"/>
        <v/>
      </c>
      <c r="U145" s="27">
        <f t="shared" si="63"/>
        <v>0</v>
      </c>
      <c r="V145" s="28">
        <f t="shared" si="64"/>
        <v>0</v>
      </c>
      <c r="W145" s="28">
        <f t="shared" si="64"/>
        <v>0</v>
      </c>
      <c r="X145" s="29">
        <f t="shared" si="65"/>
        <v>0</v>
      </c>
      <c r="Y145" s="29">
        <f t="shared" si="66"/>
        <v>0</v>
      </c>
      <c r="Z145" s="31">
        <f t="shared" si="67"/>
        <v>0</v>
      </c>
      <c r="AA145" s="28"/>
      <c r="AB145" s="28"/>
      <c r="AO145" s="28"/>
      <c r="AP145"/>
      <c r="AQ145"/>
      <c r="AR145"/>
      <c r="AS145"/>
      <c r="AT145"/>
      <c r="AU145"/>
      <c r="AV145"/>
      <c r="AW145"/>
      <c r="AX145"/>
    </row>
    <row r="146" spans="1:50">
      <c r="A146"/>
      <c r="B146"/>
      <c r="C146"/>
      <c r="D146"/>
      <c r="E146"/>
      <c r="F146"/>
      <c r="G146"/>
      <c r="H146"/>
      <c r="I146"/>
      <c r="J146"/>
      <c r="K146"/>
      <c r="L146"/>
      <c r="M146" s="27"/>
      <c r="N146" s="29"/>
      <c r="O146" s="29"/>
      <c r="P146" s="30"/>
      <c r="Q146" s="27" t="str">
        <f t="shared" si="59"/>
        <v/>
      </c>
      <c r="R146" s="29" t="str">
        <f t="shared" si="60"/>
        <v/>
      </c>
      <c r="S146" s="29" t="str">
        <f t="shared" si="61"/>
        <v/>
      </c>
      <c r="T146" s="30" t="str">
        <f t="shared" si="62"/>
        <v/>
      </c>
      <c r="U146" s="27">
        <f t="shared" si="63"/>
        <v>0</v>
      </c>
      <c r="V146" s="28">
        <f t="shared" si="64"/>
        <v>0</v>
      </c>
      <c r="W146" s="28">
        <f t="shared" si="64"/>
        <v>0</v>
      </c>
      <c r="X146" s="29">
        <f t="shared" si="65"/>
        <v>0</v>
      </c>
      <c r="Y146" s="29">
        <f t="shared" si="66"/>
        <v>0</v>
      </c>
      <c r="Z146" s="31">
        <f t="shared" si="67"/>
        <v>0</v>
      </c>
      <c r="AA146" s="28"/>
      <c r="AB146" s="28"/>
      <c r="AO146" s="28"/>
      <c r="AP146"/>
      <c r="AQ146"/>
      <c r="AR146"/>
      <c r="AS146"/>
      <c r="AT146"/>
      <c r="AU146"/>
      <c r="AV146"/>
      <c r="AW146"/>
      <c r="AX146"/>
    </row>
    <row r="147" spans="1:50">
      <c r="A147"/>
      <c r="B147"/>
      <c r="C147"/>
      <c r="D147"/>
      <c r="E147"/>
      <c r="F147"/>
      <c r="G147"/>
      <c r="H147"/>
      <c r="I147"/>
      <c r="J147"/>
      <c r="K147"/>
      <c r="L147"/>
      <c r="M147" s="27"/>
      <c r="N147" s="29"/>
      <c r="O147" s="29"/>
      <c r="P147" s="30"/>
      <c r="Q147" s="27" t="str">
        <f t="shared" si="59"/>
        <v/>
      </c>
      <c r="R147" s="29" t="str">
        <f t="shared" si="60"/>
        <v/>
      </c>
      <c r="S147" s="29" t="str">
        <f t="shared" si="61"/>
        <v/>
      </c>
      <c r="T147" s="30" t="str">
        <f t="shared" si="62"/>
        <v/>
      </c>
      <c r="U147" s="27">
        <f t="shared" si="63"/>
        <v>0</v>
      </c>
      <c r="V147" s="28">
        <f t="shared" si="64"/>
        <v>0</v>
      </c>
      <c r="W147" s="28">
        <f t="shared" si="64"/>
        <v>0</v>
      </c>
      <c r="X147" s="29">
        <f t="shared" si="65"/>
        <v>0</v>
      </c>
      <c r="Y147" s="29">
        <f t="shared" si="66"/>
        <v>0</v>
      </c>
      <c r="Z147" s="31">
        <f t="shared" si="67"/>
        <v>0</v>
      </c>
      <c r="AA147" s="28"/>
      <c r="AB147" s="28"/>
      <c r="AO147" s="28"/>
      <c r="AP147"/>
      <c r="AQ147"/>
      <c r="AR147"/>
      <c r="AS147"/>
      <c r="AT147"/>
      <c r="AU147"/>
      <c r="AV147"/>
      <c r="AW147"/>
      <c r="AX147"/>
    </row>
    <row r="148" spans="1:50">
      <c r="A148"/>
      <c r="B148"/>
      <c r="C148"/>
      <c r="D148"/>
      <c r="E148"/>
      <c r="F148"/>
      <c r="G148"/>
      <c r="H148"/>
      <c r="I148"/>
      <c r="J148"/>
      <c r="K148"/>
      <c r="L148"/>
      <c r="M148" s="27"/>
      <c r="N148" s="29"/>
      <c r="O148" s="29"/>
      <c r="P148" s="30"/>
      <c r="Q148" s="27" t="str">
        <f t="shared" si="59"/>
        <v/>
      </c>
      <c r="R148" s="29" t="str">
        <f t="shared" si="60"/>
        <v/>
      </c>
      <c r="S148" s="29" t="str">
        <f t="shared" si="61"/>
        <v/>
      </c>
      <c r="T148" s="30" t="str">
        <f t="shared" si="62"/>
        <v/>
      </c>
      <c r="U148" s="27">
        <f t="shared" si="63"/>
        <v>0</v>
      </c>
      <c r="V148" s="28">
        <f t="shared" si="64"/>
        <v>0</v>
      </c>
      <c r="W148" s="28">
        <f t="shared" si="64"/>
        <v>0</v>
      </c>
      <c r="X148" s="29">
        <f t="shared" si="65"/>
        <v>0</v>
      </c>
      <c r="Y148" s="29">
        <f t="shared" si="66"/>
        <v>0</v>
      </c>
      <c r="Z148" s="31">
        <f t="shared" si="67"/>
        <v>0</v>
      </c>
      <c r="AA148" s="28"/>
      <c r="AB148" s="28"/>
      <c r="AO148" s="28"/>
      <c r="AP148"/>
      <c r="AQ148"/>
      <c r="AR148"/>
      <c r="AS148"/>
      <c r="AT148"/>
      <c r="AU148"/>
      <c r="AV148"/>
      <c r="AW148"/>
      <c r="AX148"/>
    </row>
    <row r="149" spans="1:50">
      <c r="A149"/>
      <c r="B149"/>
      <c r="C149"/>
      <c r="D149"/>
      <c r="E149"/>
      <c r="F149"/>
      <c r="G149"/>
      <c r="H149"/>
      <c r="I149"/>
      <c r="J149"/>
      <c r="K149"/>
      <c r="L149"/>
      <c r="M149" s="27" t="str">
        <f t="shared" ref="M149:M156" si="72">IF(C149&lt;&gt;"",IF(C149&gt;D149,E149,IF(C149&lt;D149,F149,"isopalia")),"")</f>
        <v/>
      </c>
      <c r="N149" s="29" t="str">
        <f t="shared" ref="N149:N156" si="73">IF(C149&lt;&gt;"",IF(C149&lt;D149,E149,IF(C149&gt;D149,F149,"isopalia")),"")</f>
        <v/>
      </c>
      <c r="O149" s="29" t="str">
        <f t="shared" ref="O149:O156" si="74">IF(I149&lt;&gt;"",IF(I149&gt;J149,E149,IF(I149&lt;J149,F149,"isopalia")),"")</f>
        <v/>
      </c>
      <c r="P149" s="30" t="str">
        <f t="shared" ref="P149:P156" si="75">IF(I149&lt;&gt;"",IF(I149&lt;J149,E149,IF(I149&gt;J149,F149,"isopalia")),"")</f>
        <v/>
      </c>
      <c r="Q149" s="27" t="str">
        <f t="shared" si="59"/>
        <v/>
      </c>
      <c r="R149" s="29" t="str">
        <f t="shared" si="60"/>
        <v/>
      </c>
      <c r="S149" s="29" t="str">
        <f t="shared" si="61"/>
        <v/>
      </c>
      <c r="T149" s="30" t="str">
        <f t="shared" si="62"/>
        <v/>
      </c>
      <c r="U149" s="27">
        <f t="shared" si="63"/>
        <v>0</v>
      </c>
      <c r="V149" s="28">
        <f t="shared" si="64"/>
        <v>0</v>
      </c>
      <c r="W149" s="28">
        <f t="shared" si="64"/>
        <v>0</v>
      </c>
      <c r="X149" s="29">
        <f t="shared" si="65"/>
        <v>0</v>
      </c>
      <c r="Y149" s="29">
        <f t="shared" si="66"/>
        <v>0</v>
      </c>
      <c r="Z149" s="31">
        <f t="shared" si="67"/>
        <v>0</v>
      </c>
      <c r="AA149" s="28"/>
      <c r="AB149" s="28"/>
      <c r="AO149" s="28"/>
      <c r="AP149"/>
      <c r="AQ149"/>
      <c r="AR149"/>
      <c r="AS149"/>
      <c r="AT149"/>
      <c r="AU149"/>
      <c r="AV149"/>
      <c r="AW149"/>
      <c r="AX149"/>
    </row>
    <row r="150" spans="1:50">
      <c r="A150"/>
      <c r="B150"/>
      <c r="C150"/>
      <c r="D150"/>
      <c r="E150"/>
      <c r="F150"/>
      <c r="G150"/>
      <c r="H150"/>
      <c r="I150"/>
      <c r="J150"/>
      <c r="K150"/>
      <c r="L150"/>
      <c r="M150" s="27" t="str">
        <f t="shared" si="72"/>
        <v/>
      </c>
      <c r="N150" s="29" t="str">
        <f t="shared" si="73"/>
        <v/>
      </c>
      <c r="O150" s="29" t="str">
        <f t="shared" si="74"/>
        <v/>
      </c>
      <c r="P150" s="30" t="str">
        <f t="shared" si="75"/>
        <v/>
      </c>
      <c r="Q150" s="27" t="str">
        <f t="shared" si="59"/>
        <v/>
      </c>
      <c r="R150" s="29" t="str">
        <f t="shared" si="60"/>
        <v/>
      </c>
      <c r="S150" s="29" t="str">
        <f t="shared" si="61"/>
        <v/>
      </c>
      <c r="T150" s="30" t="str">
        <f t="shared" si="62"/>
        <v/>
      </c>
      <c r="U150" s="27">
        <f t="shared" si="63"/>
        <v>0</v>
      </c>
      <c r="V150" s="28">
        <f t="shared" si="64"/>
        <v>0</v>
      </c>
      <c r="W150" s="28">
        <f t="shared" si="64"/>
        <v>0</v>
      </c>
      <c r="X150" s="29">
        <f t="shared" si="65"/>
        <v>0</v>
      </c>
      <c r="Y150" s="29">
        <f t="shared" si="66"/>
        <v>0</v>
      </c>
      <c r="Z150" s="31">
        <f t="shared" si="67"/>
        <v>0</v>
      </c>
      <c r="AA150" s="28"/>
      <c r="AB150" s="28"/>
      <c r="AO150" s="28"/>
      <c r="AP150"/>
      <c r="AQ150"/>
      <c r="AR150"/>
      <c r="AS150"/>
      <c r="AT150"/>
      <c r="AU150"/>
      <c r="AV150"/>
      <c r="AW150"/>
      <c r="AX150"/>
    </row>
    <row r="151" spans="1:50">
      <c r="A151"/>
      <c r="B151"/>
      <c r="C151"/>
      <c r="D151"/>
      <c r="E151"/>
      <c r="F151"/>
      <c r="G151"/>
      <c r="H151"/>
      <c r="I151"/>
      <c r="J151"/>
      <c r="K151"/>
      <c r="L151"/>
      <c r="M151" s="27" t="str">
        <f t="shared" si="72"/>
        <v/>
      </c>
      <c r="N151" s="29" t="str">
        <f t="shared" si="73"/>
        <v/>
      </c>
      <c r="O151" s="29" t="str">
        <f t="shared" si="74"/>
        <v/>
      </c>
      <c r="P151" s="30" t="str">
        <f t="shared" si="75"/>
        <v/>
      </c>
      <c r="Q151" s="27" t="str">
        <f t="shared" si="59"/>
        <v/>
      </c>
      <c r="R151" s="29" t="str">
        <f t="shared" si="60"/>
        <v/>
      </c>
      <c r="S151" s="29" t="str">
        <f t="shared" si="61"/>
        <v/>
      </c>
      <c r="T151" s="30" t="str">
        <f t="shared" si="62"/>
        <v/>
      </c>
      <c r="U151" s="27">
        <f t="shared" si="63"/>
        <v>0</v>
      </c>
      <c r="V151" s="28">
        <f t="shared" si="64"/>
        <v>0</v>
      </c>
      <c r="W151" s="28">
        <f t="shared" si="64"/>
        <v>0</v>
      </c>
      <c r="X151" s="29">
        <f t="shared" si="65"/>
        <v>0</v>
      </c>
      <c r="Y151" s="29">
        <f t="shared" si="66"/>
        <v>0</v>
      </c>
      <c r="Z151" s="31">
        <f t="shared" si="67"/>
        <v>0</v>
      </c>
      <c r="AA151" s="28"/>
      <c r="AB151" s="28"/>
      <c r="AO151" s="28"/>
      <c r="AP151"/>
      <c r="AQ151"/>
      <c r="AR151"/>
      <c r="AS151"/>
      <c r="AT151"/>
      <c r="AU151"/>
      <c r="AV151"/>
      <c r="AW151"/>
      <c r="AX151"/>
    </row>
    <row r="152" spans="1:50">
      <c r="A152"/>
      <c r="B152"/>
      <c r="C152"/>
      <c r="D152"/>
      <c r="E152"/>
      <c r="F152"/>
      <c r="G152"/>
      <c r="H152"/>
      <c r="I152"/>
      <c r="J152"/>
      <c r="K152"/>
      <c r="L152"/>
      <c r="M152" s="27" t="str">
        <f t="shared" si="72"/>
        <v/>
      </c>
      <c r="N152" s="29" t="str">
        <f t="shared" si="73"/>
        <v/>
      </c>
      <c r="O152" s="29" t="str">
        <f t="shared" si="74"/>
        <v/>
      </c>
      <c r="P152" s="30" t="str">
        <f t="shared" si="75"/>
        <v/>
      </c>
      <c r="Q152" s="27" t="str">
        <f t="shared" si="59"/>
        <v/>
      </c>
      <c r="R152" s="29" t="str">
        <f t="shared" si="60"/>
        <v/>
      </c>
      <c r="S152" s="29" t="str">
        <f t="shared" si="61"/>
        <v/>
      </c>
      <c r="T152" s="30" t="str">
        <f t="shared" si="62"/>
        <v/>
      </c>
      <c r="U152" s="27">
        <f t="shared" si="63"/>
        <v>0</v>
      </c>
      <c r="V152" s="28">
        <f t="shared" si="64"/>
        <v>0</v>
      </c>
      <c r="W152" s="28">
        <f t="shared" si="64"/>
        <v>0</v>
      </c>
      <c r="X152" s="29">
        <f t="shared" si="65"/>
        <v>0</v>
      </c>
      <c r="Y152" s="29">
        <f t="shared" si="66"/>
        <v>0</v>
      </c>
      <c r="Z152" s="31">
        <f t="shared" si="67"/>
        <v>0</v>
      </c>
      <c r="AA152" s="28"/>
      <c r="AB152" s="28"/>
      <c r="AO152" s="28"/>
      <c r="AP152"/>
      <c r="AQ152"/>
      <c r="AR152"/>
      <c r="AS152"/>
      <c r="AT152"/>
      <c r="AU152"/>
      <c r="AV152"/>
      <c r="AW152"/>
      <c r="AX152"/>
    </row>
    <row r="153" spans="1:50">
      <c r="A153"/>
      <c r="B153"/>
      <c r="C153"/>
      <c r="D153"/>
      <c r="E153"/>
      <c r="F153"/>
      <c r="G153"/>
      <c r="H153"/>
      <c r="I153"/>
      <c r="J153"/>
      <c r="K153"/>
      <c r="L153"/>
      <c r="M153" s="27" t="str">
        <f t="shared" si="72"/>
        <v/>
      </c>
      <c r="N153" s="29" t="str">
        <f t="shared" si="73"/>
        <v/>
      </c>
      <c r="O153" s="29" t="str">
        <f t="shared" si="74"/>
        <v/>
      </c>
      <c r="P153" s="30" t="str">
        <f t="shared" si="75"/>
        <v/>
      </c>
      <c r="Q153" s="27" t="str">
        <f t="shared" si="59"/>
        <v/>
      </c>
      <c r="R153" s="29" t="str">
        <f t="shared" si="60"/>
        <v/>
      </c>
      <c r="S153" s="29" t="str">
        <f t="shared" si="61"/>
        <v/>
      </c>
      <c r="T153" s="30" t="str">
        <f t="shared" si="62"/>
        <v/>
      </c>
      <c r="U153" s="27">
        <f t="shared" si="63"/>
        <v>0</v>
      </c>
      <c r="V153" s="28">
        <f t="shared" si="64"/>
        <v>0</v>
      </c>
      <c r="W153" s="28">
        <f t="shared" si="64"/>
        <v>0</v>
      </c>
      <c r="X153" s="29">
        <f t="shared" si="65"/>
        <v>0</v>
      </c>
      <c r="Y153" s="29">
        <f t="shared" si="66"/>
        <v>0</v>
      </c>
      <c r="Z153" s="31">
        <f t="shared" si="67"/>
        <v>0</v>
      </c>
      <c r="AA153" s="28"/>
      <c r="AB153" s="28"/>
      <c r="AO153" s="28"/>
      <c r="AP153"/>
      <c r="AQ153"/>
      <c r="AR153"/>
      <c r="AS153"/>
      <c r="AT153"/>
      <c r="AU153"/>
      <c r="AV153"/>
      <c r="AW153"/>
      <c r="AX153"/>
    </row>
    <row r="154" spans="1:50">
      <c r="A154"/>
      <c r="B154"/>
      <c r="C154"/>
      <c r="D154"/>
      <c r="E154"/>
      <c r="F154"/>
      <c r="G154"/>
      <c r="H154"/>
      <c r="I154"/>
      <c r="J154"/>
      <c r="K154"/>
      <c r="L154"/>
      <c r="M154" s="27" t="str">
        <f t="shared" si="72"/>
        <v/>
      </c>
      <c r="N154" s="29" t="str">
        <f t="shared" si="73"/>
        <v/>
      </c>
      <c r="O154" s="29" t="str">
        <f t="shared" si="74"/>
        <v/>
      </c>
      <c r="P154" s="30" t="str">
        <f t="shared" si="75"/>
        <v/>
      </c>
      <c r="Q154" s="27" t="str">
        <f t="shared" si="59"/>
        <v/>
      </c>
      <c r="R154" s="29" t="str">
        <f t="shared" si="60"/>
        <v/>
      </c>
      <c r="S154" s="29" t="str">
        <f t="shared" si="61"/>
        <v/>
      </c>
      <c r="T154" s="30" t="str">
        <f t="shared" si="62"/>
        <v/>
      </c>
      <c r="U154" s="27">
        <f t="shared" si="63"/>
        <v>0</v>
      </c>
      <c r="V154" s="28">
        <f t="shared" si="64"/>
        <v>0</v>
      </c>
      <c r="W154" s="28">
        <f t="shared" si="64"/>
        <v>0</v>
      </c>
      <c r="X154" s="29">
        <f t="shared" si="65"/>
        <v>0</v>
      </c>
      <c r="Y154" s="29">
        <f t="shared" si="66"/>
        <v>0</v>
      </c>
      <c r="Z154" s="31">
        <f t="shared" si="67"/>
        <v>0</v>
      </c>
      <c r="AA154" s="28"/>
      <c r="AB154" s="28"/>
      <c r="AO154" s="28"/>
      <c r="AP154"/>
      <c r="AQ154"/>
      <c r="AR154"/>
      <c r="AS154"/>
      <c r="AT154"/>
      <c r="AU154"/>
      <c r="AV154"/>
      <c r="AW154"/>
      <c r="AX154"/>
    </row>
    <row r="155" spans="1:50">
      <c r="A155"/>
      <c r="B155"/>
      <c r="C155"/>
      <c r="D155"/>
      <c r="E155"/>
      <c r="F155"/>
      <c r="G155"/>
      <c r="H155"/>
      <c r="I155"/>
      <c r="J155"/>
      <c r="K155"/>
      <c r="L155"/>
      <c r="M155" s="27" t="str">
        <f t="shared" si="72"/>
        <v/>
      </c>
      <c r="N155" s="29" t="str">
        <f t="shared" si="73"/>
        <v/>
      </c>
      <c r="O155" s="29" t="str">
        <f t="shared" si="74"/>
        <v/>
      </c>
      <c r="P155" s="30" t="str">
        <f t="shared" si="75"/>
        <v/>
      </c>
      <c r="Q155" s="27" t="str">
        <f t="shared" si="59"/>
        <v/>
      </c>
      <c r="R155" s="29" t="str">
        <f t="shared" si="60"/>
        <v/>
      </c>
      <c r="S155" s="29" t="str">
        <f t="shared" si="61"/>
        <v/>
      </c>
      <c r="T155" s="30" t="str">
        <f t="shared" si="62"/>
        <v/>
      </c>
      <c r="U155" s="27">
        <f t="shared" si="63"/>
        <v>0</v>
      </c>
      <c r="V155" s="28">
        <f t="shared" si="64"/>
        <v>0</v>
      </c>
      <c r="W155" s="28">
        <f t="shared" si="64"/>
        <v>0</v>
      </c>
      <c r="X155" s="29">
        <f t="shared" si="65"/>
        <v>0</v>
      </c>
      <c r="Y155" s="29">
        <f t="shared" si="66"/>
        <v>0</v>
      </c>
      <c r="Z155" s="31">
        <f t="shared" si="67"/>
        <v>0</v>
      </c>
      <c r="AA155" s="28"/>
      <c r="AB155" s="28"/>
      <c r="AO155" s="28"/>
      <c r="AP155"/>
      <c r="AQ155"/>
      <c r="AR155"/>
      <c r="AS155"/>
      <c r="AT155"/>
      <c r="AU155"/>
      <c r="AV155"/>
      <c r="AW155"/>
      <c r="AX155"/>
    </row>
    <row r="156" spans="1:50">
      <c r="A156"/>
      <c r="B156"/>
      <c r="C156"/>
      <c r="D156"/>
      <c r="E156"/>
      <c r="F156"/>
      <c r="G156"/>
      <c r="H156"/>
      <c r="I156"/>
      <c r="J156"/>
      <c r="K156"/>
      <c r="L156"/>
      <c r="M156" s="27" t="str">
        <f t="shared" si="72"/>
        <v/>
      </c>
      <c r="N156" s="29" t="str">
        <f t="shared" si="73"/>
        <v/>
      </c>
      <c r="O156" s="29" t="str">
        <f t="shared" si="74"/>
        <v/>
      </c>
      <c r="P156" s="30" t="str">
        <f t="shared" si="75"/>
        <v/>
      </c>
      <c r="Q156" s="27" t="str">
        <f t="shared" si="59"/>
        <v/>
      </c>
      <c r="R156" s="29" t="str">
        <f t="shared" si="60"/>
        <v/>
      </c>
      <c r="S156" s="29" t="str">
        <f t="shared" si="61"/>
        <v/>
      </c>
      <c r="T156" s="30" t="str">
        <f t="shared" si="62"/>
        <v/>
      </c>
      <c r="U156" s="27">
        <f t="shared" si="63"/>
        <v>0</v>
      </c>
      <c r="V156" s="28">
        <f t="shared" si="64"/>
        <v>0</v>
      </c>
      <c r="W156" s="28">
        <f t="shared" si="64"/>
        <v>0</v>
      </c>
      <c r="X156" s="29">
        <f t="shared" si="65"/>
        <v>0</v>
      </c>
      <c r="Y156" s="29">
        <f t="shared" si="66"/>
        <v>0</v>
      </c>
      <c r="Z156" s="31">
        <f t="shared" si="67"/>
        <v>0</v>
      </c>
      <c r="AA156" s="28"/>
      <c r="AB156" s="28"/>
      <c r="AO156" s="28"/>
      <c r="AP156"/>
      <c r="AQ156"/>
      <c r="AR156"/>
      <c r="AS156"/>
      <c r="AT156"/>
      <c r="AU156"/>
      <c r="AV156"/>
      <c r="AW156"/>
      <c r="AX156"/>
    </row>
    <row r="157" spans="1:50">
      <c r="A157"/>
      <c r="B157"/>
      <c r="C157"/>
      <c r="D157"/>
      <c r="E157"/>
      <c r="F157"/>
      <c r="G157"/>
      <c r="H157"/>
      <c r="I157"/>
      <c r="J157"/>
      <c r="K157"/>
      <c r="L157"/>
      <c r="M157" s="27"/>
      <c r="N157" s="29"/>
      <c r="O157" s="29"/>
      <c r="P157" s="30"/>
      <c r="Q157" s="27" t="str">
        <f t="shared" si="59"/>
        <v/>
      </c>
      <c r="R157" s="29" t="str">
        <f t="shared" si="60"/>
        <v/>
      </c>
      <c r="S157" s="29" t="str">
        <f t="shared" si="61"/>
        <v/>
      </c>
      <c r="T157" s="30" t="str">
        <f t="shared" si="62"/>
        <v/>
      </c>
      <c r="U157" s="27">
        <f t="shared" si="63"/>
        <v>0</v>
      </c>
      <c r="V157" s="28">
        <f t="shared" si="64"/>
        <v>0</v>
      </c>
      <c r="W157" s="28">
        <f t="shared" si="64"/>
        <v>0</v>
      </c>
      <c r="X157" s="29">
        <f t="shared" si="65"/>
        <v>0</v>
      </c>
      <c r="Y157" s="29">
        <f t="shared" si="66"/>
        <v>0</v>
      </c>
      <c r="Z157" s="31">
        <f t="shared" si="67"/>
        <v>0</v>
      </c>
      <c r="AA157" s="28"/>
      <c r="AB157" s="28"/>
      <c r="AO157" s="28"/>
      <c r="AP157"/>
      <c r="AQ157"/>
      <c r="AR157"/>
      <c r="AS157"/>
      <c r="AT157"/>
      <c r="AU157"/>
      <c r="AV157"/>
      <c r="AW157"/>
      <c r="AX157"/>
    </row>
    <row r="158" spans="1:50">
      <c r="A158"/>
      <c r="B158"/>
      <c r="C158"/>
      <c r="D158"/>
      <c r="E158"/>
      <c r="F158"/>
      <c r="G158"/>
      <c r="H158"/>
      <c r="I158"/>
      <c r="J158"/>
      <c r="K158"/>
      <c r="L158"/>
      <c r="M158" s="27"/>
      <c r="N158" s="29"/>
      <c r="O158" s="29"/>
      <c r="P158" s="30"/>
      <c r="Q158" s="27" t="str">
        <f t="shared" si="59"/>
        <v/>
      </c>
      <c r="R158" s="29" t="str">
        <f t="shared" si="60"/>
        <v/>
      </c>
      <c r="S158" s="29" t="str">
        <f t="shared" si="61"/>
        <v/>
      </c>
      <c r="T158" s="30" t="str">
        <f t="shared" si="62"/>
        <v/>
      </c>
      <c r="U158" s="27">
        <f t="shared" si="63"/>
        <v>0</v>
      </c>
      <c r="V158" s="28">
        <f t="shared" si="64"/>
        <v>0</v>
      </c>
      <c r="W158" s="28">
        <f t="shared" si="64"/>
        <v>0</v>
      </c>
      <c r="X158" s="29">
        <f t="shared" si="65"/>
        <v>0</v>
      </c>
      <c r="Y158" s="29">
        <f t="shared" si="66"/>
        <v>0</v>
      </c>
      <c r="Z158" s="31">
        <f t="shared" si="67"/>
        <v>0</v>
      </c>
      <c r="AA158" s="28"/>
      <c r="AB158" s="28"/>
      <c r="AO158" s="28"/>
      <c r="AP158"/>
      <c r="AQ158"/>
      <c r="AR158"/>
      <c r="AS158"/>
      <c r="AT158"/>
      <c r="AU158"/>
      <c r="AV158"/>
      <c r="AW158"/>
      <c r="AX158"/>
    </row>
    <row r="159" spans="1:50">
      <c r="A159"/>
      <c r="B159"/>
      <c r="C159"/>
      <c r="D159"/>
      <c r="E159"/>
      <c r="F159"/>
      <c r="G159"/>
      <c r="H159"/>
      <c r="I159"/>
      <c r="J159"/>
      <c r="K159"/>
      <c r="L159"/>
      <c r="M159" s="27"/>
      <c r="N159" s="29"/>
      <c r="O159" s="29"/>
      <c r="P159" s="30"/>
      <c r="Q159" s="27" t="str">
        <f t="shared" si="59"/>
        <v/>
      </c>
      <c r="R159" s="29" t="str">
        <f t="shared" si="60"/>
        <v/>
      </c>
      <c r="S159" s="29" t="str">
        <f t="shared" si="61"/>
        <v/>
      </c>
      <c r="T159" s="30" t="str">
        <f t="shared" si="62"/>
        <v/>
      </c>
      <c r="U159" s="27">
        <f t="shared" si="63"/>
        <v>0</v>
      </c>
      <c r="V159" s="28">
        <f t="shared" si="64"/>
        <v>0</v>
      </c>
      <c r="W159" s="28">
        <f t="shared" si="64"/>
        <v>0</v>
      </c>
      <c r="X159" s="29">
        <f t="shared" si="65"/>
        <v>0</v>
      </c>
      <c r="Y159" s="29">
        <f t="shared" si="66"/>
        <v>0</v>
      </c>
      <c r="Z159" s="31">
        <f t="shared" si="67"/>
        <v>0</v>
      </c>
      <c r="AA159" s="28"/>
      <c r="AB159" s="28"/>
      <c r="AO159" s="28"/>
      <c r="AP159"/>
      <c r="AQ159"/>
      <c r="AR159"/>
      <c r="AS159"/>
      <c r="AT159"/>
      <c r="AU159"/>
      <c r="AV159"/>
      <c r="AW159"/>
      <c r="AX159"/>
    </row>
    <row r="160" spans="1:50">
      <c r="A160"/>
      <c r="B160"/>
      <c r="C160"/>
      <c r="D160"/>
      <c r="E160"/>
      <c r="F160"/>
      <c r="G160"/>
      <c r="H160"/>
      <c r="I160"/>
      <c r="J160"/>
      <c r="K160"/>
      <c r="L160"/>
      <c r="M160" s="27" t="str">
        <f t="shared" ref="M160:M167" si="76">IF(C160&lt;&gt;"",IF(C160&gt;D160,E160,IF(C160&lt;D160,F160,"isopalia")),"")</f>
        <v/>
      </c>
      <c r="N160" s="29" t="str">
        <f t="shared" ref="N160:N167" si="77">IF(C160&lt;&gt;"",IF(C160&lt;D160,E160,IF(C160&gt;D160,F160,"isopalia")),"")</f>
        <v/>
      </c>
      <c r="O160" s="29" t="str">
        <f t="shared" ref="O160:O167" si="78">IF(I160&lt;&gt;"",IF(I160&gt;J160,E160,IF(I160&lt;J160,F160,"isopalia")),"")</f>
        <v/>
      </c>
      <c r="P160" s="30" t="str">
        <f t="shared" ref="P160:P167" si="79">IF(I160&lt;&gt;"",IF(I160&lt;J160,E160,IF(I160&gt;J160,F160,"isopalia")),"")</f>
        <v/>
      </c>
      <c r="Q160" s="27" t="str">
        <f t="shared" si="59"/>
        <v/>
      </c>
      <c r="R160" s="29" t="str">
        <f t="shared" si="60"/>
        <v/>
      </c>
      <c r="S160" s="29" t="str">
        <f t="shared" si="61"/>
        <v/>
      </c>
      <c r="T160" s="30" t="str">
        <f t="shared" si="62"/>
        <v/>
      </c>
      <c r="U160" s="27">
        <f t="shared" si="63"/>
        <v>0</v>
      </c>
      <c r="V160" s="28">
        <f t="shared" si="64"/>
        <v>0</v>
      </c>
      <c r="W160" s="28">
        <f t="shared" si="64"/>
        <v>0</v>
      </c>
      <c r="X160" s="29">
        <f t="shared" si="65"/>
        <v>0</v>
      </c>
      <c r="Y160" s="29">
        <f t="shared" si="66"/>
        <v>0</v>
      </c>
      <c r="Z160" s="31">
        <f t="shared" si="67"/>
        <v>0</v>
      </c>
      <c r="AA160" s="28"/>
      <c r="AB160" s="28"/>
      <c r="AO160" s="28"/>
      <c r="AP160"/>
      <c r="AQ160"/>
      <c r="AR160"/>
      <c r="AS160"/>
      <c r="AT160"/>
      <c r="AU160"/>
      <c r="AV160"/>
      <c r="AW160"/>
      <c r="AX160"/>
    </row>
    <row r="161" spans="1:50">
      <c r="A161"/>
      <c r="B161"/>
      <c r="C161"/>
      <c r="D161"/>
      <c r="E161"/>
      <c r="F161"/>
      <c r="G161"/>
      <c r="H161"/>
      <c r="I161"/>
      <c r="J161"/>
      <c r="K161"/>
      <c r="L161"/>
      <c r="M161" s="27" t="str">
        <f t="shared" si="76"/>
        <v/>
      </c>
      <c r="N161" s="29" t="str">
        <f t="shared" si="77"/>
        <v/>
      </c>
      <c r="O161" s="29" t="str">
        <f t="shared" si="78"/>
        <v/>
      </c>
      <c r="P161" s="30" t="str">
        <f t="shared" si="79"/>
        <v/>
      </c>
      <c r="Q161" s="27" t="str">
        <f t="shared" si="59"/>
        <v/>
      </c>
      <c r="R161" s="29" t="str">
        <f t="shared" si="60"/>
        <v/>
      </c>
      <c r="S161" s="29" t="str">
        <f t="shared" si="61"/>
        <v/>
      </c>
      <c r="T161" s="30" t="str">
        <f t="shared" si="62"/>
        <v/>
      </c>
      <c r="U161" s="27">
        <f t="shared" si="63"/>
        <v>0</v>
      </c>
      <c r="V161" s="28">
        <f t="shared" si="64"/>
        <v>0</v>
      </c>
      <c r="W161" s="28">
        <f t="shared" si="64"/>
        <v>0</v>
      </c>
      <c r="X161" s="29">
        <f t="shared" si="65"/>
        <v>0</v>
      </c>
      <c r="Y161" s="29">
        <f t="shared" si="66"/>
        <v>0</v>
      </c>
      <c r="Z161" s="31">
        <f t="shared" si="67"/>
        <v>0</v>
      </c>
      <c r="AA161" s="28"/>
      <c r="AB161" s="28"/>
      <c r="AO161" s="28"/>
      <c r="AP161"/>
      <c r="AQ161"/>
      <c r="AR161"/>
      <c r="AS161"/>
      <c r="AT161"/>
      <c r="AU161"/>
      <c r="AV161"/>
      <c r="AW161"/>
      <c r="AX161"/>
    </row>
    <row r="162" spans="1:50">
      <c r="A162"/>
      <c r="B162"/>
      <c r="C162"/>
      <c r="D162"/>
      <c r="E162"/>
      <c r="F162"/>
      <c r="G162"/>
      <c r="H162"/>
      <c r="I162"/>
      <c r="J162"/>
      <c r="K162"/>
      <c r="L162"/>
      <c r="M162" s="27" t="str">
        <f t="shared" si="76"/>
        <v/>
      </c>
      <c r="N162" s="29" t="str">
        <f t="shared" si="77"/>
        <v/>
      </c>
      <c r="O162" s="29" t="str">
        <f t="shared" si="78"/>
        <v/>
      </c>
      <c r="P162" s="30" t="str">
        <f t="shared" si="79"/>
        <v/>
      </c>
      <c r="Q162" s="27" t="str">
        <f t="shared" si="59"/>
        <v/>
      </c>
      <c r="R162" s="29" t="str">
        <f t="shared" si="60"/>
        <v/>
      </c>
      <c r="S162" s="29" t="str">
        <f t="shared" si="61"/>
        <v/>
      </c>
      <c r="T162" s="30" t="str">
        <f t="shared" si="62"/>
        <v/>
      </c>
      <c r="U162" s="27">
        <f t="shared" si="63"/>
        <v>0</v>
      </c>
      <c r="V162" s="28">
        <f t="shared" si="64"/>
        <v>0</v>
      </c>
      <c r="W162" s="28">
        <f t="shared" si="64"/>
        <v>0</v>
      </c>
      <c r="X162" s="29">
        <f t="shared" si="65"/>
        <v>0</v>
      </c>
      <c r="Y162" s="29">
        <f t="shared" si="66"/>
        <v>0</v>
      </c>
      <c r="Z162" s="31">
        <f t="shared" si="67"/>
        <v>0</v>
      </c>
      <c r="AA162" s="28"/>
      <c r="AB162" s="28"/>
      <c r="AO162" s="28"/>
      <c r="AP162"/>
      <c r="AQ162"/>
      <c r="AR162"/>
      <c r="AS162"/>
      <c r="AT162"/>
      <c r="AU162"/>
      <c r="AV162"/>
      <c r="AW162"/>
      <c r="AX162"/>
    </row>
    <row r="163" spans="1:50">
      <c r="A163"/>
      <c r="B163"/>
      <c r="C163"/>
      <c r="D163"/>
      <c r="E163"/>
      <c r="F163"/>
      <c r="G163"/>
      <c r="H163"/>
      <c r="I163"/>
      <c r="J163"/>
      <c r="K163"/>
      <c r="L163"/>
      <c r="M163" s="27" t="str">
        <f t="shared" si="76"/>
        <v/>
      </c>
      <c r="N163" s="29" t="str">
        <f t="shared" si="77"/>
        <v/>
      </c>
      <c r="O163" s="29" t="str">
        <f t="shared" si="78"/>
        <v/>
      </c>
      <c r="P163" s="30" t="str">
        <f t="shared" si="79"/>
        <v/>
      </c>
      <c r="Q163" s="27" t="str">
        <f t="shared" si="59"/>
        <v/>
      </c>
      <c r="R163" s="29" t="str">
        <f t="shared" si="60"/>
        <v/>
      </c>
      <c r="S163" s="29" t="str">
        <f t="shared" si="61"/>
        <v/>
      </c>
      <c r="T163" s="30" t="str">
        <f t="shared" si="62"/>
        <v/>
      </c>
      <c r="U163" s="27">
        <f t="shared" si="63"/>
        <v>0</v>
      </c>
      <c r="V163" s="28">
        <f t="shared" si="64"/>
        <v>0</v>
      </c>
      <c r="W163" s="28">
        <f t="shared" si="64"/>
        <v>0</v>
      </c>
      <c r="X163" s="29">
        <f t="shared" si="65"/>
        <v>0</v>
      </c>
      <c r="Y163" s="29">
        <f t="shared" si="66"/>
        <v>0</v>
      </c>
      <c r="Z163" s="31">
        <f t="shared" si="67"/>
        <v>0</v>
      </c>
      <c r="AA163" s="28"/>
      <c r="AB163" s="28"/>
      <c r="AO163" s="28"/>
      <c r="AP163"/>
      <c r="AQ163"/>
      <c r="AR163"/>
      <c r="AS163"/>
      <c r="AT163"/>
      <c r="AU163"/>
      <c r="AV163"/>
      <c r="AW163"/>
      <c r="AX163"/>
    </row>
    <row r="164" spans="1:50">
      <c r="A164"/>
      <c r="B164"/>
      <c r="C164"/>
      <c r="D164"/>
      <c r="E164"/>
      <c r="F164"/>
      <c r="G164"/>
      <c r="H164"/>
      <c r="I164"/>
      <c r="J164"/>
      <c r="K164"/>
      <c r="L164"/>
      <c r="M164" s="27" t="str">
        <f t="shared" si="76"/>
        <v/>
      </c>
      <c r="N164" s="29" t="str">
        <f t="shared" si="77"/>
        <v/>
      </c>
      <c r="O164" s="29" t="str">
        <f t="shared" si="78"/>
        <v/>
      </c>
      <c r="P164" s="30" t="str">
        <f t="shared" si="79"/>
        <v/>
      </c>
      <c r="Q164" s="27" t="str">
        <f t="shared" si="59"/>
        <v/>
      </c>
      <c r="R164" s="29" t="str">
        <f t="shared" si="60"/>
        <v/>
      </c>
      <c r="S164" s="29" t="str">
        <f t="shared" si="61"/>
        <v/>
      </c>
      <c r="T164" s="30" t="str">
        <f t="shared" si="62"/>
        <v/>
      </c>
      <c r="U164" s="27">
        <f t="shared" si="63"/>
        <v>0</v>
      </c>
      <c r="V164" s="28">
        <f t="shared" si="64"/>
        <v>0</v>
      </c>
      <c r="W164" s="28">
        <f t="shared" si="64"/>
        <v>0</v>
      </c>
      <c r="X164" s="29">
        <f t="shared" si="65"/>
        <v>0</v>
      </c>
      <c r="Y164" s="29">
        <f t="shared" si="66"/>
        <v>0</v>
      </c>
      <c r="Z164" s="31">
        <f t="shared" si="67"/>
        <v>0</v>
      </c>
      <c r="AA164" s="28"/>
      <c r="AB164" s="28"/>
      <c r="AO164" s="28"/>
      <c r="AP164"/>
      <c r="AQ164"/>
      <c r="AR164"/>
      <c r="AS164"/>
      <c r="AT164"/>
      <c r="AU164"/>
      <c r="AV164"/>
      <c r="AW164"/>
      <c r="AX164"/>
    </row>
    <row r="165" spans="1:50">
      <c r="A165"/>
      <c r="B165"/>
      <c r="C165"/>
      <c r="D165"/>
      <c r="E165"/>
      <c r="F165"/>
      <c r="G165"/>
      <c r="H165"/>
      <c r="I165"/>
      <c r="J165"/>
      <c r="K165"/>
      <c r="L165"/>
      <c r="M165" s="27" t="str">
        <f t="shared" si="76"/>
        <v/>
      </c>
      <c r="N165" s="29" t="str">
        <f t="shared" si="77"/>
        <v/>
      </c>
      <c r="O165" s="29" t="str">
        <f t="shared" si="78"/>
        <v/>
      </c>
      <c r="P165" s="30" t="str">
        <f t="shared" si="79"/>
        <v/>
      </c>
      <c r="Q165" s="27" t="str">
        <f t="shared" si="59"/>
        <v/>
      </c>
      <c r="R165" s="29" t="str">
        <f t="shared" si="60"/>
        <v/>
      </c>
      <c r="S165" s="29" t="str">
        <f t="shared" si="61"/>
        <v/>
      </c>
      <c r="T165" s="30" t="str">
        <f t="shared" si="62"/>
        <v/>
      </c>
      <c r="U165" s="27">
        <f t="shared" si="63"/>
        <v>0</v>
      </c>
      <c r="V165" s="28">
        <f t="shared" si="64"/>
        <v>0</v>
      </c>
      <c r="W165" s="28">
        <f t="shared" si="64"/>
        <v>0</v>
      </c>
      <c r="X165" s="29">
        <f t="shared" si="65"/>
        <v>0</v>
      </c>
      <c r="Y165" s="29">
        <f t="shared" si="66"/>
        <v>0</v>
      </c>
      <c r="Z165" s="31">
        <f t="shared" si="67"/>
        <v>0</v>
      </c>
      <c r="AA165" s="28"/>
      <c r="AB165" s="28"/>
      <c r="AO165" s="28"/>
      <c r="AP165"/>
      <c r="AQ165"/>
      <c r="AR165"/>
      <c r="AS165"/>
      <c r="AT165"/>
      <c r="AU165"/>
      <c r="AV165"/>
      <c r="AW165"/>
      <c r="AX165"/>
    </row>
    <row r="166" spans="1:50">
      <c r="A166"/>
      <c r="B166"/>
      <c r="C166"/>
      <c r="D166"/>
      <c r="E166"/>
      <c r="F166"/>
      <c r="G166"/>
      <c r="H166"/>
      <c r="I166"/>
      <c r="J166"/>
      <c r="K166"/>
      <c r="L166"/>
      <c r="M166" s="27" t="str">
        <f t="shared" si="76"/>
        <v/>
      </c>
      <c r="N166" s="29" t="str">
        <f t="shared" si="77"/>
        <v/>
      </c>
      <c r="O166" s="29" t="str">
        <f t="shared" si="78"/>
        <v/>
      </c>
      <c r="P166" s="30" t="str">
        <f t="shared" si="79"/>
        <v/>
      </c>
      <c r="Q166" s="27" t="str">
        <f t="shared" si="59"/>
        <v/>
      </c>
      <c r="R166" s="29" t="str">
        <f t="shared" si="60"/>
        <v/>
      </c>
      <c r="S166" s="29" t="str">
        <f t="shared" si="61"/>
        <v/>
      </c>
      <c r="T166" s="30" t="str">
        <f t="shared" si="62"/>
        <v/>
      </c>
      <c r="U166" s="27">
        <f t="shared" si="63"/>
        <v>0</v>
      </c>
      <c r="V166" s="28">
        <f t="shared" si="64"/>
        <v>0</v>
      </c>
      <c r="W166" s="28">
        <f t="shared" si="64"/>
        <v>0</v>
      </c>
      <c r="X166" s="29">
        <f t="shared" si="65"/>
        <v>0</v>
      </c>
      <c r="Y166" s="29">
        <f t="shared" si="66"/>
        <v>0</v>
      </c>
      <c r="Z166" s="31">
        <f t="shared" si="67"/>
        <v>0</v>
      </c>
      <c r="AA166" s="28"/>
      <c r="AB166" s="28"/>
      <c r="AO166" s="28"/>
      <c r="AP166"/>
      <c r="AQ166"/>
      <c r="AR166"/>
      <c r="AS166"/>
      <c r="AT166"/>
      <c r="AU166"/>
      <c r="AV166"/>
      <c r="AW166"/>
      <c r="AX166"/>
    </row>
    <row r="167" spans="1:50" ht="13.8" thickBot="1">
      <c r="A167"/>
      <c r="B167"/>
      <c r="C167"/>
      <c r="D167"/>
      <c r="E167"/>
      <c r="F167"/>
      <c r="G167"/>
      <c r="H167"/>
      <c r="I167"/>
      <c r="J167"/>
      <c r="K167"/>
      <c r="L167"/>
      <c r="M167" s="61" t="str">
        <f t="shared" si="76"/>
        <v/>
      </c>
      <c r="N167" s="59" t="str">
        <f t="shared" si="77"/>
        <v/>
      </c>
      <c r="O167" s="59" t="str">
        <f t="shared" si="78"/>
        <v/>
      </c>
      <c r="P167" s="62" t="str">
        <f t="shared" si="79"/>
        <v/>
      </c>
      <c r="Q167" s="61" t="str">
        <f t="shared" si="59"/>
        <v/>
      </c>
      <c r="R167" s="59" t="str">
        <f t="shared" si="60"/>
        <v/>
      </c>
      <c r="S167" s="59" t="str">
        <f t="shared" si="61"/>
        <v/>
      </c>
      <c r="T167" s="62" t="str">
        <f t="shared" si="62"/>
        <v/>
      </c>
      <c r="U167" s="61">
        <f t="shared" si="63"/>
        <v>0</v>
      </c>
      <c r="V167" s="60">
        <f t="shared" si="64"/>
        <v>0</v>
      </c>
      <c r="W167" s="60">
        <f t="shared" si="64"/>
        <v>0</v>
      </c>
      <c r="X167" s="59">
        <f t="shared" si="65"/>
        <v>0</v>
      </c>
      <c r="Y167" s="59">
        <f t="shared" si="66"/>
        <v>0</v>
      </c>
      <c r="Z167" s="58">
        <f t="shared" si="67"/>
        <v>0</v>
      </c>
      <c r="AA167" s="28"/>
      <c r="AB167" s="28"/>
      <c r="AO167" s="28"/>
      <c r="AP167"/>
      <c r="AQ167"/>
      <c r="AR167"/>
      <c r="AS167"/>
      <c r="AT167"/>
      <c r="AU167"/>
      <c r="AV167"/>
      <c r="AW167"/>
      <c r="AX167"/>
    </row>
    <row r="168" spans="1:50">
      <c r="A168"/>
      <c r="B168"/>
      <c r="C168"/>
      <c r="D168"/>
      <c r="E168"/>
      <c r="F168"/>
      <c r="G168"/>
      <c r="H168"/>
      <c r="I168"/>
      <c r="J168"/>
      <c r="K168"/>
      <c r="L168"/>
      <c r="N168" s="29"/>
      <c r="AP168"/>
      <c r="AQ168"/>
      <c r="AR168"/>
      <c r="AS168"/>
      <c r="AT168"/>
      <c r="AU168"/>
      <c r="AV168"/>
      <c r="AW168"/>
      <c r="AX168"/>
    </row>
    <row r="169" spans="1:50">
      <c r="A169"/>
      <c r="B169"/>
      <c r="C169"/>
      <c r="D169"/>
      <c r="E169"/>
      <c r="F169"/>
      <c r="G169"/>
      <c r="H169"/>
      <c r="I169"/>
      <c r="J169"/>
      <c r="K169"/>
      <c r="L169"/>
      <c r="N169" s="29"/>
      <c r="AP169"/>
      <c r="AQ169"/>
      <c r="AR169"/>
      <c r="AS169"/>
      <c r="AT169"/>
      <c r="AU169"/>
      <c r="AV169"/>
      <c r="AW169"/>
      <c r="AX169"/>
    </row>
    <row r="170" spans="1:50">
      <c r="A170"/>
      <c r="B170"/>
      <c r="C170"/>
      <c r="D170"/>
      <c r="E170"/>
      <c r="F170"/>
      <c r="G170"/>
      <c r="H170"/>
      <c r="I170"/>
      <c r="J170"/>
      <c r="K170"/>
      <c r="L170"/>
      <c r="N170" s="29"/>
      <c r="AP170"/>
      <c r="AQ170"/>
      <c r="AR170"/>
      <c r="AS170"/>
      <c r="AT170"/>
      <c r="AU170"/>
      <c r="AV170"/>
      <c r="AW170"/>
      <c r="AX170"/>
    </row>
    <row r="171" spans="1:50">
      <c r="A171"/>
      <c r="B171"/>
      <c r="C171"/>
      <c r="D171"/>
      <c r="E171"/>
      <c r="F171"/>
      <c r="G171"/>
      <c r="H171"/>
      <c r="I171"/>
      <c r="J171"/>
      <c r="K171"/>
      <c r="L171"/>
      <c r="N171" s="29"/>
      <c r="AP171"/>
      <c r="AQ171"/>
      <c r="AR171"/>
      <c r="AS171"/>
      <c r="AT171"/>
      <c r="AU171"/>
      <c r="AV171"/>
      <c r="AW171"/>
      <c r="AX171"/>
    </row>
    <row r="172" spans="1:50">
      <c r="A172"/>
      <c r="B172"/>
      <c r="C172"/>
      <c r="D172"/>
      <c r="E172"/>
      <c r="F172"/>
      <c r="G172"/>
      <c r="H172"/>
      <c r="I172"/>
      <c r="J172"/>
      <c r="K172"/>
      <c r="L172"/>
      <c r="N172" s="29"/>
      <c r="AP172"/>
      <c r="AQ172"/>
      <c r="AR172"/>
      <c r="AS172"/>
      <c r="AT172"/>
      <c r="AU172"/>
      <c r="AV172"/>
      <c r="AW172"/>
      <c r="AX172"/>
    </row>
    <row r="173" spans="1:50">
      <c r="A173"/>
      <c r="B173"/>
      <c r="C173"/>
      <c r="D173"/>
      <c r="E173"/>
      <c r="F173"/>
      <c r="G173"/>
      <c r="H173"/>
      <c r="I173"/>
      <c r="J173"/>
      <c r="K173"/>
      <c r="L173"/>
      <c r="N173" s="29"/>
      <c r="AP173"/>
      <c r="AQ173"/>
      <c r="AR173"/>
      <c r="AS173"/>
      <c r="AT173"/>
      <c r="AU173"/>
      <c r="AV173"/>
      <c r="AW173"/>
      <c r="AX173"/>
    </row>
    <row r="174" spans="1:50">
      <c r="A174"/>
      <c r="B174"/>
      <c r="C174"/>
      <c r="D174"/>
      <c r="E174"/>
      <c r="F174"/>
      <c r="G174"/>
      <c r="H174"/>
      <c r="I174"/>
      <c r="J174"/>
      <c r="K174"/>
      <c r="L174"/>
      <c r="N174" s="29"/>
      <c r="AP174"/>
      <c r="AQ174"/>
      <c r="AR174"/>
      <c r="AS174"/>
      <c r="AT174"/>
      <c r="AU174"/>
      <c r="AV174"/>
      <c r="AW174"/>
      <c r="AX174"/>
    </row>
    <row r="175" spans="1:50">
      <c r="A175"/>
      <c r="B175"/>
      <c r="C175"/>
      <c r="D175"/>
      <c r="E175"/>
      <c r="F175"/>
      <c r="G175"/>
      <c r="H175"/>
      <c r="I175"/>
      <c r="J175"/>
      <c r="K175"/>
      <c r="L175"/>
      <c r="N175" s="29"/>
      <c r="AP175"/>
      <c r="AQ175"/>
      <c r="AR175"/>
      <c r="AS175"/>
      <c r="AT175"/>
      <c r="AU175"/>
      <c r="AV175"/>
      <c r="AW175"/>
      <c r="AX175"/>
    </row>
    <row r="176" spans="1:50">
      <c r="A176"/>
      <c r="B176"/>
      <c r="C176"/>
      <c r="D176"/>
      <c r="E176"/>
      <c r="F176"/>
      <c r="G176"/>
      <c r="H176"/>
      <c r="I176"/>
      <c r="J176"/>
      <c r="K176"/>
      <c r="L176"/>
      <c r="N176" s="29"/>
      <c r="AP176"/>
      <c r="AQ176"/>
      <c r="AR176"/>
      <c r="AS176"/>
      <c r="AT176"/>
      <c r="AU176"/>
      <c r="AV176"/>
      <c r="AW176"/>
      <c r="AX176"/>
    </row>
    <row r="177" spans="1:50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 s="29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</row>
    <row r="178" spans="1:50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 s="29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</row>
    <row r="179" spans="1:50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 s="2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</row>
    <row r="180" spans="1:50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 s="29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</row>
  </sheetData>
  <mergeCells count="3">
    <mergeCell ref="A1:J1"/>
    <mergeCell ref="AP1:AX1"/>
    <mergeCell ref="E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180"/>
  <sheetViews>
    <sheetView zoomScale="70" workbookViewId="0">
      <selection activeCell="C14" sqref="C14"/>
    </sheetView>
  </sheetViews>
  <sheetFormatPr defaultRowHeight="13.2"/>
  <cols>
    <col min="1" max="1" width="8.44140625" style="78" customWidth="1"/>
    <col min="2" max="2" width="5.6640625" style="4" customWidth="1"/>
    <col min="3" max="4" width="4.6640625" style="4" customWidth="1"/>
    <col min="5" max="5" width="22.6640625" style="4" customWidth="1"/>
    <col min="6" max="6" width="22.5546875" style="4" customWidth="1"/>
    <col min="7" max="7" width="8.33203125" style="4" customWidth="1"/>
    <col min="8" max="8" width="5.6640625" style="4" customWidth="1"/>
    <col min="9" max="9" width="4.6640625" style="4" customWidth="1"/>
    <col min="10" max="10" width="4.88671875" style="4" customWidth="1"/>
    <col min="11" max="11" width="2.88671875" style="4" customWidth="1"/>
    <col min="12" max="12" width="4.109375" style="4" hidden="1" customWidth="1"/>
    <col min="13" max="26" width="10.6640625" style="4" hidden="1" customWidth="1"/>
    <col min="27" max="27" width="3.33203125" style="4" hidden="1" customWidth="1"/>
    <col min="28" max="28" width="7.44140625" style="4" hidden="1" customWidth="1"/>
    <col min="29" max="29" width="21.109375" hidden="1" customWidth="1"/>
    <col min="30" max="37" width="9.109375" style="4" hidden="1" customWidth="1"/>
    <col min="38" max="38" width="13.109375" style="4" hidden="1" customWidth="1"/>
    <col min="39" max="39" width="4.109375" style="4" customWidth="1"/>
    <col min="40" max="40" width="2.33203125" style="4" customWidth="1"/>
    <col min="41" max="41" width="5.88671875" style="4" bestFit="1" customWidth="1"/>
    <col min="42" max="42" width="23.5546875" style="4" customWidth="1"/>
    <col min="43" max="43" width="7.6640625" style="4" customWidth="1"/>
    <col min="44" max="44" width="8.6640625" style="4" customWidth="1"/>
    <col min="45" max="47" width="7.6640625" style="4" customWidth="1"/>
    <col min="48" max="50" width="6.6640625" style="4" customWidth="1"/>
  </cols>
  <sheetData>
    <row r="1" spans="1:50" ht="22.8">
      <c r="A1" s="168" t="s">
        <v>63</v>
      </c>
      <c r="B1" s="169"/>
      <c r="C1" s="169"/>
      <c r="D1" s="169"/>
      <c r="E1" s="169"/>
      <c r="F1" s="169"/>
      <c r="G1" s="169"/>
      <c r="H1" s="169"/>
      <c r="I1" s="169"/>
      <c r="J1" s="169"/>
      <c r="L1" s="50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 t="s">
        <v>18</v>
      </c>
      <c r="AC1" s="51" t="s">
        <v>17</v>
      </c>
      <c r="AD1" s="52" t="s">
        <v>3</v>
      </c>
      <c r="AE1" s="52" t="s">
        <v>7</v>
      </c>
      <c r="AF1" s="52" t="s">
        <v>6</v>
      </c>
      <c r="AG1" s="52" t="s">
        <v>4</v>
      </c>
      <c r="AH1" s="52" t="s">
        <v>5</v>
      </c>
      <c r="AI1" s="52" t="s">
        <v>8</v>
      </c>
      <c r="AJ1" s="52" t="s">
        <v>9</v>
      </c>
      <c r="AK1" s="50" t="s">
        <v>10</v>
      </c>
      <c r="AL1" s="51" t="s">
        <v>18</v>
      </c>
      <c r="AO1" s="77"/>
      <c r="AP1" s="170" t="s">
        <v>43</v>
      </c>
      <c r="AQ1" s="170"/>
      <c r="AR1" s="170"/>
      <c r="AS1" s="170"/>
      <c r="AT1" s="170"/>
      <c r="AU1" s="170"/>
      <c r="AV1" s="170"/>
      <c r="AW1" s="170"/>
      <c r="AX1" s="170"/>
    </row>
    <row r="2" spans="1:50" ht="13.8" thickBot="1">
      <c r="AB2" s="4">
        <f t="shared" ref="AB2:AB7" ca="1" si="0">RANK(AL2,$AL$2:$AL$17)</f>
        <v>2</v>
      </c>
      <c r="AC2" s="100" t="s">
        <v>59</v>
      </c>
      <c r="AD2" s="4">
        <f t="shared" ref="AD2:AD7" si="1">COUNTIF(Q:T,AC2)</f>
        <v>1</v>
      </c>
      <c r="AE2" s="4">
        <f t="shared" ref="AE2:AE7" si="2">+AF2*3+AG2+AQ23</f>
        <v>3</v>
      </c>
      <c r="AF2" s="4">
        <f t="shared" ref="AF2:AF7" si="3">COUNTIF(M:M,AC2)+COUNTIF(O:O,AC2)</f>
        <v>1</v>
      </c>
      <c r="AG2" s="4">
        <f t="shared" ref="AG2:AG7" si="4">+AD2-AF2-AH2</f>
        <v>0</v>
      </c>
      <c r="AH2" s="4">
        <f t="shared" ref="AH2:AH7" si="5">COUNTIF(N:N,AC2)+COUNTIF(P:P,AC2)</f>
        <v>0</v>
      </c>
      <c r="AI2" s="4">
        <f t="shared" ref="AI2:AI7" ca="1" si="6">SUMIF(U:V,AC2,V:V)+SUMIF(X:Y,AC2,Y:Y)</f>
        <v>2</v>
      </c>
      <c r="AJ2" s="4">
        <f t="shared" ref="AJ2:AJ7" ca="1" si="7">SUMIF(U:W,AC2,W:W)+SUMIF(X:Z,AC2,Z:Z)</f>
        <v>0</v>
      </c>
      <c r="AK2" s="4">
        <f t="shared" ref="AK2:AK7" ca="1" si="8">+AI2-AJ2</f>
        <v>2</v>
      </c>
      <c r="AL2" s="4">
        <f ca="1">+AE2+AK2/10000+AI2/10000000+1/1000000000</f>
        <v>3.0002002010000002</v>
      </c>
    </row>
    <row r="3" spans="1:50" ht="27.6" thickBot="1">
      <c r="A3" s="99"/>
      <c r="B3" s="2"/>
      <c r="C3" s="2"/>
      <c r="D3" s="2"/>
      <c r="E3" s="167" t="s">
        <v>50</v>
      </c>
      <c r="F3" s="167"/>
      <c r="G3" s="2"/>
      <c r="H3" s="2"/>
      <c r="I3" s="2"/>
      <c r="J3" s="2"/>
      <c r="AB3" s="4">
        <f t="shared" ca="1" si="0"/>
        <v>4</v>
      </c>
      <c r="AC3" s="100" t="s">
        <v>52</v>
      </c>
      <c r="AD3" s="4">
        <f t="shared" si="1"/>
        <v>2</v>
      </c>
      <c r="AE3" s="4">
        <f t="shared" si="2"/>
        <v>1</v>
      </c>
      <c r="AF3" s="4">
        <f t="shared" si="3"/>
        <v>0</v>
      </c>
      <c r="AG3" s="4">
        <f t="shared" si="4"/>
        <v>1</v>
      </c>
      <c r="AH3" s="4">
        <f t="shared" si="5"/>
        <v>1</v>
      </c>
      <c r="AI3" s="4">
        <f t="shared" ca="1" si="6"/>
        <v>1</v>
      </c>
      <c r="AJ3" s="4">
        <f t="shared" ca="1" si="7"/>
        <v>3</v>
      </c>
      <c r="AK3" s="4">
        <f t="shared" ca="1" si="8"/>
        <v>-2</v>
      </c>
      <c r="AL3" s="4">
        <f ca="1">+AE3+AK3/10000+AI3/10000000+2/1000000000</f>
        <v>0.99980010200000002</v>
      </c>
      <c r="AO3" s="5" t="s">
        <v>19</v>
      </c>
      <c r="AP3" s="6" t="s">
        <v>17</v>
      </c>
      <c r="AQ3" s="6" t="s">
        <v>24</v>
      </c>
      <c r="AR3" s="34" t="s">
        <v>7</v>
      </c>
      <c r="AS3" s="7" t="s">
        <v>6</v>
      </c>
      <c r="AT3" s="8" t="s">
        <v>23</v>
      </c>
      <c r="AU3" s="9" t="s">
        <v>5</v>
      </c>
      <c r="AV3" s="10" t="s">
        <v>21</v>
      </c>
      <c r="AW3" s="11" t="s">
        <v>22</v>
      </c>
      <c r="AX3" s="12" t="s">
        <v>20</v>
      </c>
    </row>
    <row r="4" spans="1:50" ht="15.6" customHeight="1">
      <c r="A4" s="139" t="s">
        <v>44</v>
      </c>
      <c r="B4" s="140"/>
      <c r="C4" s="140"/>
      <c r="D4" s="140"/>
      <c r="E4" s="141"/>
      <c r="F4" s="141"/>
      <c r="G4" s="139" t="s">
        <v>35</v>
      </c>
      <c r="H4" s="140"/>
      <c r="I4" s="140"/>
      <c r="J4" s="140"/>
      <c r="M4" s="21" t="s">
        <v>11</v>
      </c>
      <c r="N4" s="22" t="s">
        <v>12</v>
      </c>
      <c r="O4" s="22" t="s">
        <v>11</v>
      </c>
      <c r="P4" s="23" t="s">
        <v>12</v>
      </c>
      <c r="Q4" s="21" t="s">
        <v>13</v>
      </c>
      <c r="R4" s="22" t="s">
        <v>13</v>
      </c>
      <c r="S4" s="22" t="s">
        <v>13</v>
      </c>
      <c r="T4" s="23" t="s">
        <v>13</v>
      </c>
      <c r="U4" s="21" t="s">
        <v>16</v>
      </c>
      <c r="V4" s="22" t="s">
        <v>14</v>
      </c>
      <c r="W4" s="22" t="s">
        <v>15</v>
      </c>
      <c r="X4" s="22" t="s">
        <v>16</v>
      </c>
      <c r="Y4" s="22" t="s">
        <v>14</v>
      </c>
      <c r="Z4" s="23" t="s">
        <v>15</v>
      </c>
      <c r="AA4" s="101"/>
      <c r="AB4" s="4">
        <f t="shared" ca="1" si="0"/>
        <v>6</v>
      </c>
      <c r="AC4" s="100" t="s">
        <v>53</v>
      </c>
      <c r="AD4" s="4">
        <f t="shared" si="1"/>
        <v>1</v>
      </c>
      <c r="AE4" s="4">
        <f t="shared" si="2"/>
        <v>0</v>
      </c>
      <c r="AF4" s="4">
        <f t="shared" si="3"/>
        <v>0</v>
      </c>
      <c r="AG4" s="4">
        <f t="shared" si="4"/>
        <v>0</v>
      </c>
      <c r="AH4" s="4">
        <f t="shared" si="5"/>
        <v>1</v>
      </c>
      <c r="AI4" s="4">
        <f t="shared" ca="1" si="6"/>
        <v>1</v>
      </c>
      <c r="AJ4" s="4">
        <f t="shared" ca="1" si="7"/>
        <v>7</v>
      </c>
      <c r="AK4" s="4">
        <f t="shared" ca="1" si="8"/>
        <v>-6</v>
      </c>
      <c r="AL4" s="4">
        <f ca="1">+AE4+AK4/10000+AI4/10000000+3/1000000000</f>
        <v>-5.9989699999999995E-4</v>
      </c>
      <c r="AO4" s="13">
        <v>1</v>
      </c>
      <c r="AP4" s="14" t="str">
        <f t="shared" ref="AP4:AX9" ca="1" si="9">VLOOKUP($AO4,$AB$2:$AK$17,AC$18,FALSE)</f>
        <v>ΤΑΧ, ΤΑΜ.</v>
      </c>
      <c r="AQ4" s="53">
        <f t="shared" ca="1" si="9"/>
        <v>2</v>
      </c>
      <c r="AR4" s="54">
        <f t="shared" ca="1" si="9"/>
        <v>4</v>
      </c>
      <c r="AS4" s="55">
        <f t="shared" ca="1" si="9"/>
        <v>1</v>
      </c>
      <c r="AT4" s="56">
        <f t="shared" ca="1" si="9"/>
        <v>1</v>
      </c>
      <c r="AU4" s="57">
        <f t="shared" ca="1" si="9"/>
        <v>0</v>
      </c>
      <c r="AV4" s="55">
        <f t="shared" ca="1" si="9"/>
        <v>8</v>
      </c>
      <c r="AW4" s="56">
        <f t="shared" ca="1" si="9"/>
        <v>2</v>
      </c>
      <c r="AX4" s="57">
        <f t="shared" ca="1" si="9"/>
        <v>6</v>
      </c>
    </row>
    <row r="5" spans="1:50" ht="14.25" customHeight="1" thickBot="1">
      <c r="A5" s="142" t="s">
        <v>0</v>
      </c>
      <c r="B5" s="143" t="s">
        <v>1</v>
      </c>
      <c r="C5" s="144" t="s">
        <v>2</v>
      </c>
      <c r="D5" s="144"/>
      <c r="E5" s="114"/>
      <c r="F5" s="114"/>
      <c r="G5" s="143" t="s">
        <v>0</v>
      </c>
      <c r="H5" s="143" t="s">
        <v>1</v>
      </c>
      <c r="I5" s="144" t="s">
        <v>2</v>
      </c>
      <c r="J5" s="144"/>
      <c r="M5" s="24"/>
      <c r="N5" s="25"/>
      <c r="O5" s="25"/>
      <c r="P5" s="26"/>
      <c r="Q5" s="24"/>
      <c r="R5" s="25"/>
      <c r="S5" s="25"/>
      <c r="T5" s="26"/>
      <c r="U5" s="24"/>
      <c r="V5" s="25"/>
      <c r="W5" s="25"/>
      <c r="X5" s="25"/>
      <c r="Y5" s="25"/>
      <c r="Z5" s="26"/>
      <c r="AA5" s="101"/>
      <c r="AB5" s="4">
        <f t="shared" ca="1" si="0"/>
        <v>1</v>
      </c>
      <c r="AC5" s="100" t="s">
        <v>64</v>
      </c>
      <c r="AD5" s="4">
        <f t="shared" si="1"/>
        <v>2</v>
      </c>
      <c r="AE5" s="4">
        <f t="shared" si="2"/>
        <v>4</v>
      </c>
      <c r="AF5" s="4">
        <f t="shared" si="3"/>
        <v>1</v>
      </c>
      <c r="AG5" s="4">
        <f t="shared" si="4"/>
        <v>1</v>
      </c>
      <c r="AH5" s="4">
        <f t="shared" si="5"/>
        <v>0</v>
      </c>
      <c r="AI5" s="4">
        <f t="shared" ca="1" si="6"/>
        <v>8</v>
      </c>
      <c r="AJ5" s="4">
        <f t="shared" ca="1" si="7"/>
        <v>2</v>
      </c>
      <c r="AK5" s="4">
        <f t="shared" ca="1" si="8"/>
        <v>6</v>
      </c>
      <c r="AL5" s="4">
        <f ca="1">+AE5+AK5/10000+AI5/10000000+4/1000000000</f>
        <v>4.0006008040000003</v>
      </c>
      <c r="AO5" s="15">
        <v>2</v>
      </c>
      <c r="AP5" s="16" t="str">
        <f t="shared" ca="1" si="9"/>
        <v>ΥΠ. ΓΕΩΡΓΙΑΣ</v>
      </c>
      <c r="AQ5" s="17">
        <f t="shared" ca="1" si="9"/>
        <v>1</v>
      </c>
      <c r="AR5" s="35">
        <f t="shared" ca="1" si="9"/>
        <v>3</v>
      </c>
      <c r="AS5" s="18">
        <f t="shared" ca="1" si="9"/>
        <v>1</v>
      </c>
      <c r="AT5" s="19">
        <f t="shared" ca="1" si="9"/>
        <v>0</v>
      </c>
      <c r="AU5" s="20">
        <f t="shared" ca="1" si="9"/>
        <v>0</v>
      </c>
      <c r="AV5" s="18">
        <f t="shared" ca="1" si="9"/>
        <v>2</v>
      </c>
      <c r="AW5" s="19">
        <f t="shared" ca="1" si="9"/>
        <v>0</v>
      </c>
      <c r="AX5" s="20">
        <f t="shared" ca="1" si="9"/>
        <v>2</v>
      </c>
    </row>
    <row r="6" spans="1:50" ht="14.25" customHeight="1" thickTop="1">
      <c r="A6" s="145"/>
      <c r="B6" s="146"/>
      <c r="C6" s="147"/>
      <c r="D6" s="148"/>
      <c r="E6" s="138" t="str">
        <f>AC6</f>
        <v>ΡΕΠΟ</v>
      </c>
      <c r="F6" s="138" t="str">
        <f>AC4</f>
        <v>Ο.Δ.Υ.Ε.</v>
      </c>
      <c r="G6" s="149"/>
      <c r="H6" s="150"/>
      <c r="I6" s="147"/>
      <c r="J6" s="151"/>
      <c r="M6" s="27" t="str">
        <f t="shared" ref="M6:M57" si="10">IF(C6&lt;&gt;"",IF(C6&gt;D6,E6,IF(C6&lt;D6,F6,"isopalia")),"")</f>
        <v/>
      </c>
      <c r="N6" s="29" t="str">
        <f t="shared" ref="N6:N57" si="11">IF(C6&lt;&gt;"",IF(C6&lt;D6,E6,IF(C6&gt;D6,F6,"isopalia")),"")</f>
        <v/>
      </c>
      <c r="O6" s="29" t="str">
        <f t="shared" ref="O6:O57" si="12">IF(I6&lt;&gt;"",IF(I6&gt;J6,E6,IF(I6&lt;J6,F6,"isopalia")),"")</f>
        <v/>
      </c>
      <c r="P6" s="30" t="str">
        <f t="shared" ref="P6:P57" si="13">IF(I6&lt;&gt;"",IF(I6&lt;J6,E6,IF(I6&gt;J6,F6,"isopalia")),"")</f>
        <v/>
      </c>
      <c r="Q6" s="27" t="str">
        <f t="shared" ref="Q6:Q69" si="14">IF(C6&lt;&gt;"",E6,"")</f>
        <v/>
      </c>
      <c r="R6" s="29" t="str">
        <f t="shared" ref="R6:R69" si="15">IF(C6&lt;&gt;"",F6,"")</f>
        <v/>
      </c>
      <c r="S6" s="29" t="str">
        <f t="shared" ref="S6:S69" si="16">IF(I6&lt;&gt;"",E6,"")</f>
        <v/>
      </c>
      <c r="T6" s="30" t="str">
        <f t="shared" ref="T6:T69" si="17">IF(I6&lt;&gt;"",F6,"")</f>
        <v/>
      </c>
      <c r="U6" s="27" t="str">
        <f t="shared" ref="U6:U69" si="18">+E6</f>
        <v>ΡΕΠΟ</v>
      </c>
      <c r="V6" s="28">
        <f t="shared" ref="V6:W35" si="19">+C6+I6</f>
        <v>0</v>
      </c>
      <c r="W6" s="28">
        <f t="shared" si="19"/>
        <v>0</v>
      </c>
      <c r="X6" s="29" t="str">
        <f t="shared" ref="X6:X69" si="20">+F6</f>
        <v>Ο.Δ.Υ.Ε.</v>
      </c>
      <c r="Y6" s="29">
        <f t="shared" ref="Y6:Y69" si="21">+D6+J6</f>
        <v>0</v>
      </c>
      <c r="Z6" s="31">
        <f t="shared" ref="Z6:Z69" si="22">+C6+I6</f>
        <v>0</v>
      </c>
      <c r="AA6" s="28"/>
      <c r="AB6" s="4">
        <f t="shared" ca="1" si="0"/>
        <v>5</v>
      </c>
      <c r="AC6" s="100" t="s">
        <v>32</v>
      </c>
      <c r="AD6" s="4">
        <f t="shared" si="1"/>
        <v>0</v>
      </c>
      <c r="AE6" s="4">
        <f t="shared" si="2"/>
        <v>0</v>
      </c>
      <c r="AF6" s="4">
        <f t="shared" si="3"/>
        <v>0</v>
      </c>
      <c r="AG6" s="4">
        <f t="shared" si="4"/>
        <v>0</v>
      </c>
      <c r="AH6" s="4">
        <f t="shared" si="5"/>
        <v>0</v>
      </c>
      <c r="AI6" s="4">
        <f t="shared" ca="1" si="6"/>
        <v>0</v>
      </c>
      <c r="AJ6" s="4">
        <f t="shared" ca="1" si="7"/>
        <v>0</v>
      </c>
      <c r="AK6" s="4">
        <f t="shared" ca="1" si="8"/>
        <v>0</v>
      </c>
      <c r="AL6" s="4">
        <f ca="1">+AE6+AK6/10000+AI6/10000000+5/1000000000</f>
        <v>5.0000000000000001E-9</v>
      </c>
      <c r="AO6" s="15">
        <v>3</v>
      </c>
      <c r="AP6" s="16" t="str">
        <f t="shared" ca="1" si="9"/>
        <v>ΤΕΛΩΝΕΙΑΚΟΙ</v>
      </c>
      <c r="AQ6" s="17">
        <f t="shared" ca="1" si="9"/>
        <v>2</v>
      </c>
      <c r="AR6" s="35">
        <f t="shared" ca="1" si="9"/>
        <v>2</v>
      </c>
      <c r="AS6" s="18">
        <f t="shared" ca="1" si="9"/>
        <v>0</v>
      </c>
      <c r="AT6" s="19">
        <f t="shared" ca="1" si="9"/>
        <v>2</v>
      </c>
      <c r="AU6" s="20">
        <f t="shared" ca="1" si="9"/>
        <v>0</v>
      </c>
      <c r="AV6" s="18">
        <f t="shared" ca="1" si="9"/>
        <v>2</v>
      </c>
      <c r="AW6" s="19">
        <f t="shared" ca="1" si="9"/>
        <v>2</v>
      </c>
      <c r="AX6" s="20">
        <f t="shared" ca="1" si="9"/>
        <v>0</v>
      </c>
    </row>
    <row r="7" spans="1:50" ht="14.25" customHeight="1">
      <c r="A7" s="152"/>
      <c r="B7" s="153"/>
      <c r="C7" s="154">
        <v>1</v>
      </c>
      <c r="D7" s="155">
        <v>1</v>
      </c>
      <c r="E7" s="156" t="str">
        <f>AC5</f>
        <v>ΤΑΧ, ΤΑΜ.</v>
      </c>
      <c r="F7" s="156" t="str">
        <f>AC7</f>
        <v>ΤΕΛΩΝΕΙΑΚΟΙ</v>
      </c>
      <c r="G7" s="157"/>
      <c r="H7" s="158"/>
      <c r="I7" s="154"/>
      <c r="J7" s="159"/>
      <c r="M7" s="27" t="str">
        <f t="shared" si="10"/>
        <v>isopalia</v>
      </c>
      <c r="N7" s="29" t="str">
        <f t="shared" si="11"/>
        <v>isopalia</v>
      </c>
      <c r="O7" s="29" t="str">
        <f t="shared" si="12"/>
        <v/>
      </c>
      <c r="P7" s="30" t="str">
        <f t="shared" si="13"/>
        <v/>
      </c>
      <c r="Q7" s="27" t="str">
        <f t="shared" si="14"/>
        <v>ΤΑΧ, ΤΑΜ.</v>
      </c>
      <c r="R7" s="29" t="str">
        <f t="shared" si="15"/>
        <v>ΤΕΛΩΝΕΙΑΚΟΙ</v>
      </c>
      <c r="S7" s="29" t="str">
        <f t="shared" si="16"/>
        <v/>
      </c>
      <c r="T7" s="30" t="str">
        <f t="shared" si="17"/>
        <v/>
      </c>
      <c r="U7" s="27" t="str">
        <f t="shared" si="18"/>
        <v>ΤΑΧ, ΤΑΜ.</v>
      </c>
      <c r="V7" s="28">
        <f t="shared" si="19"/>
        <v>1</v>
      </c>
      <c r="W7" s="28">
        <f t="shared" si="19"/>
        <v>1</v>
      </c>
      <c r="X7" s="29" t="str">
        <f t="shared" si="20"/>
        <v>ΤΕΛΩΝΕΙΑΚΟΙ</v>
      </c>
      <c r="Y7" s="29">
        <f t="shared" si="21"/>
        <v>1</v>
      </c>
      <c r="Z7" s="31">
        <f t="shared" si="22"/>
        <v>1</v>
      </c>
      <c r="AA7" s="28"/>
      <c r="AB7" s="4">
        <f t="shared" ca="1" si="0"/>
        <v>3</v>
      </c>
      <c r="AC7" s="100" t="s">
        <v>54</v>
      </c>
      <c r="AD7" s="4">
        <f t="shared" si="1"/>
        <v>2</v>
      </c>
      <c r="AE7" s="4">
        <f t="shared" si="2"/>
        <v>2</v>
      </c>
      <c r="AF7" s="4">
        <f t="shared" si="3"/>
        <v>0</v>
      </c>
      <c r="AG7" s="4">
        <f t="shared" si="4"/>
        <v>2</v>
      </c>
      <c r="AH7" s="4">
        <f t="shared" si="5"/>
        <v>0</v>
      </c>
      <c r="AI7" s="4">
        <f t="shared" ca="1" si="6"/>
        <v>2</v>
      </c>
      <c r="AJ7" s="4">
        <f t="shared" ca="1" si="7"/>
        <v>2</v>
      </c>
      <c r="AK7" s="4">
        <f t="shared" ca="1" si="8"/>
        <v>0</v>
      </c>
      <c r="AL7" s="4">
        <f ca="1">+AE7+AK7/10000+AI7/10000000+6/1000000000</f>
        <v>2.0000002060000002</v>
      </c>
      <c r="AO7" s="15">
        <v>4</v>
      </c>
      <c r="AP7" s="16" t="str">
        <f t="shared" ca="1" si="9"/>
        <v>ΕΦΟΡΙΑΚΟΙ</v>
      </c>
      <c r="AQ7" s="17">
        <f t="shared" ca="1" si="9"/>
        <v>2</v>
      </c>
      <c r="AR7" s="35">
        <f t="shared" ca="1" si="9"/>
        <v>1</v>
      </c>
      <c r="AS7" s="18">
        <f t="shared" ca="1" si="9"/>
        <v>0</v>
      </c>
      <c r="AT7" s="19">
        <f t="shared" ca="1" si="9"/>
        <v>1</v>
      </c>
      <c r="AU7" s="20">
        <f t="shared" ca="1" si="9"/>
        <v>1</v>
      </c>
      <c r="AV7" s="18">
        <f t="shared" ca="1" si="9"/>
        <v>1</v>
      </c>
      <c r="AW7" s="19">
        <f t="shared" ca="1" si="9"/>
        <v>3</v>
      </c>
      <c r="AX7" s="20">
        <f t="shared" ca="1" si="9"/>
        <v>-2</v>
      </c>
    </row>
    <row r="8" spans="1:50" ht="14.25" customHeight="1">
      <c r="A8" s="152"/>
      <c r="B8" s="153"/>
      <c r="C8" s="154">
        <v>2</v>
      </c>
      <c r="D8" s="155">
        <v>0</v>
      </c>
      <c r="E8" s="156" t="str">
        <f>AC2</f>
        <v>ΥΠ. ΓΕΩΡΓΙΑΣ</v>
      </c>
      <c r="F8" s="156" t="str">
        <f>AC3</f>
        <v>ΕΦΟΡΙΑΚΟΙ</v>
      </c>
      <c r="G8" s="157"/>
      <c r="H8" s="158"/>
      <c r="I8" s="154"/>
      <c r="J8" s="159"/>
      <c r="M8" s="27" t="str">
        <f t="shared" si="10"/>
        <v>ΥΠ. ΓΕΩΡΓΙΑΣ</v>
      </c>
      <c r="N8" s="29" t="str">
        <f t="shared" si="11"/>
        <v>ΕΦΟΡΙΑΚΟΙ</v>
      </c>
      <c r="O8" s="29" t="str">
        <f t="shared" si="12"/>
        <v/>
      </c>
      <c r="P8" s="30" t="str">
        <f t="shared" si="13"/>
        <v/>
      </c>
      <c r="Q8" s="27" t="str">
        <f t="shared" si="14"/>
        <v>ΥΠ. ΓΕΩΡΓΙΑΣ</v>
      </c>
      <c r="R8" s="29" t="str">
        <f t="shared" si="15"/>
        <v>ΕΦΟΡΙΑΚΟΙ</v>
      </c>
      <c r="S8" s="29" t="str">
        <f t="shared" si="16"/>
        <v/>
      </c>
      <c r="T8" s="30" t="str">
        <f t="shared" si="17"/>
        <v/>
      </c>
      <c r="U8" s="27" t="str">
        <f t="shared" si="18"/>
        <v>ΥΠ. ΓΕΩΡΓΙΑΣ</v>
      </c>
      <c r="V8" s="28">
        <f t="shared" si="19"/>
        <v>2</v>
      </c>
      <c r="W8" s="28">
        <f t="shared" si="19"/>
        <v>0</v>
      </c>
      <c r="X8" s="29" t="str">
        <f t="shared" si="20"/>
        <v>ΕΦΟΡΙΑΚΟΙ</v>
      </c>
      <c r="Y8" s="29">
        <f t="shared" si="21"/>
        <v>0</v>
      </c>
      <c r="Z8" s="31">
        <f t="shared" si="22"/>
        <v>2</v>
      </c>
      <c r="AA8" s="28"/>
      <c r="AO8" s="15">
        <v>5</v>
      </c>
      <c r="AP8" s="16" t="str">
        <f t="shared" ca="1" si="9"/>
        <v>ΡΕΠΟ</v>
      </c>
      <c r="AQ8" s="17">
        <f t="shared" ca="1" si="9"/>
        <v>0</v>
      </c>
      <c r="AR8" s="35">
        <f t="shared" ca="1" si="9"/>
        <v>0</v>
      </c>
      <c r="AS8" s="18">
        <f t="shared" ca="1" si="9"/>
        <v>0</v>
      </c>
      <c r="AT8" s="19">
        <f t="shared" ca="1" si="9"/>
        <v>0</v>
      </c>
      <c r="AU8" s="20">
        <f t="shared" ca="1" si="9"/>
        <v>0</v>
      </c>
      <c r="AV8" s="18">
        <f t="shared" ca="1" si="9"/>
        <v>0</v>
      </c>
      <c r="AW8" s="19">
        <f t="shared" ca="1" si="9"/>
        <v>0</v>
      </c>
      <c r="AX8" s="20">
        <f t="shared" ca="1" si="9"/>
        <v>0</v>
      </c>
    </row>
    <row r="9" spans="1:50" ht="14.25" customHeight="1" thickBot="1">
      <c r="A9" s="142"/>
      <c r="B9" s="160"/>
      <c r="C9" s="160"/>
      <c r="D9" s="160"/>
      <c r="E9" s="161"/>
      <c r="F9" s="161"/>
      <c r="G9" s="160"/>
      <c r="H9" s="160"/>
      <c r="I9" s="160"/>
      <c r="J9" s="160"/>
      <c r="M9" s="27" t="str">
        <f t="shared" si="10"/>
        <v/>
      </c>
      <c r="N9" s="29" t="str">
        <f t="shared" si="11"/>
        <v/>
      </c>
      <c r="O9" s="29" t="str">
        <f t="shared" si="12"/>
        <v/>
      </c>
      <c r="P9" s="30" t="str">
        <f t="shared" si="13"/>
        <v/>
      </c>
      <c r="Q9" s="27" t="str">
        <f t="shared" si="14"/>
        <v/>
      </c>
      <c r="R9" s="29" t="str">
        <f t="shared" si="15"/>
        <v/>
      </c>
      <c r="S9" s="29" t="str">
        <f t="shared" si="16"/>
        <v/>
      </c>
      <c r="T9" s="30" t="str">
        <f t="shared" si="17"/>
        <v/>
      </c>
      <c r="U9" s="27">
        <f t="shared" si="18"/>
        <v>0</v>
      </c>
      <c r="V9" s="28">
        <f t="shared" si="19"/>
        <v>0</v>
      </c>
      <c r="W9" s="28">
        <f t="shared" si="19"/>
        <v>0</v>
      </c>
      <c r="X9" s="29">
        <f t="shared" si="20"/>
        <v>0</v>
      </c>
      <c r="Y9" s="29">
        <f t="shared" si="21"/>
        <v>0</v>
      </c>
      <c r="Z9" s="31">
        <f t="shared" si="22"/>
        <v>0</v>
      </c>
      <c r="AA9" s="28"/>
      <c r="AO9" s="71">
        <v>6</v>
      </c>
      <c r="AP9" s="70" t="str">
        <f t="shared" ca="1" si="9"/>
        <v>Ο.Δ.Υ.Ε.</v>
      </c>
      <c r="AQ9" s="69">
        <f t="shared" ca="1" si="9"/>
        <v>1</v>
      </c>
      <c r="AR9" s="68">
        <f t="shared" ca="1" si="9"/>
        <v>0</v>
      </c>
      <c r="AS9" s="67">
        <f t="shared" ca="1" si="9"/>
        <v>0</v>
      </c>
      <c r="AT9" s="66">
        <f t="shared" ca="1" si="9"/>
        <v>0</v>
      </c>
      <c r="AU9" s="65">
        <f t="shared" ca="1" si="9"/>
        <v>1</v>
      </c>
      <c r="AV9" s="67">
        <f t="shared" ca="1" si="9"/>
        <v>1</v>
      </c>
      <c r="AW9" s="66">
        <f t="shared" ca="1" si="9"/>
        <v>7</v>
      </c>
      <c r="AX9" s="65">
        <f t="shared" ca="1" si="9"/>
        <v>-6</v>
      </c>
    </row>
    <row r="10" spans="1:50" ht="14.25" customHeight="1">
      <c r="A10" s="139" t="s">
        <v>45</v>
      </c>
      <c r="B10" s="140"/>
      <c r="C10" s="140"/>
      <c r="D10" s="140"/>
      <c r="E10" s="141"/>
      <c r="F10" s="141"/>
      <c r="G10" s="139" t="s">
        <v>29</v>
      </c>
      <c r="H10" s="140"/>
      <c r="I10" s="140"/>
      <c r="J10" s="140"/>
      <c r="M10" s="27" t="str">
        <f t="shared" si="10"/>
        <v/>
      </c>
      <c r="N10" s="29" t="str">
        <f t="shared" si="11"/>
        <v/>
      </c>
      <c r="O10" s="29" t="str">
        <f t="shared" si="12"/>
        <v/>
      </c>
      <c r="P10" s="30" t="str">
        <f t="shared" si="13"/>
        <v/>
      </c>
      <c r="Q10" s="27" t="str">
        <f t="shared" si="14"/>
        <v/>
      </c>
      <c r="R10" s="29" t="str">
        <f t="shared" si="15"/>
        <v/>
      </c>
      <c r="S10" s="29" t="str">
        <f t="shared" si="16"/>
        <v/>
      </c>
      <c r="T10" s="30" t="str">
        <f t="shared" si="17"/>
        <v/>
      </c>
      <c r="U10" s="27">
        <f t="shared" si="18"/>
        <v>0</v>
      </c>
      <c r="V10" s="28">
        <f t="shared" si="19"/>
        <v>0</v>
      </c>
      <c r="W10" s="28">
        <f t="shared" si="19"/>
        <v>0</v>
      </c>
      <c r="X10" s="29">
        <f t="shared" si="20"/>
        <v>0</v>
      </c>
      <c r="Y10" s="29">
        <f t="shared" si="21"/>
        <v>0</v>
      </c>
      <c r="Z10" s="31">
        <f t="shared" si="22"/>
        <v>0</v>
      </c>
      <c r="AA10" s="28"/>
      <c r="AO10" s="113"/>
      <c r="AP10" s="113"/>
      <c r="AQ10" s="113"/>
      <c r="AR10" s="113"/>
      <c r="AS10" s="113"/>
      <c r="AT10" s="113"/>
      <c r="AU10" s="113"/>
      <c r="AV10" s="113"/>
      <c r="AW10" s="113"/>
      <c r="AX10" s="32"/>
    </row>
    <row r="11" spans="1:50" ht="14.25" customHeight="1" thickBot="1">
      <c r="A11" s="142" t="s">
        <v>0</v>
      </c>
      <c r="B11" s="143" t="s">
        <v>1</v>
      </c>
      <c r="C11" s="144"/>
      <c r="D11" s="144" t="s">
        <v>2</v>
      </c>
      <c r="E11" s="114"/>
      <c r="F11" s="114"/>
      <c r="G11" s="143" t="s">
        <v>0</v>
      </c>
      <c r="H11" s="143" t="s">
        <v>1</v>
      </c>
      <c r="I11" s="144"/>
      <c r="J11" s="144" t="s">
        <v>2</v>
      </c>
      <c r="M11" s="27" t="str">
        <f t="shared" si="10"/>
        <v/>
      </c>
      <c r="N11" s="29" t="str">
        <f t="shared" si="11"/>
        <v/>
      </c>
      <c r="O11" s="29" t="str">
        <f t="shared" si="12"/>
        <v/>
      </c>
      <c r="P11" s="30" t="str">
        <f t="shared" si="13"/>
        <v/>
      </c>
      <c r="Q11" s="27" t="str">
        <f t="shared" si="14"/>
        <v/>
      </c>
      <c r="R11" s="29" t="str">
        <f t="shared" si="15"/>
        <v/>
      </c>
      <c r="S11" s="29" t="str">
        <f t="shared" si="16"/>
        <v/>
      </c>
      <c r="T11" s="30" t="str">
        <f t="shared" si="17"/>
        <v/>
      </c>
      <c r="U11" s="27">
        <f t="shared" si="18"/>
        <v>0</v>
      </c>
      <c r="V11" s="28">
        <f t="shared" si="19"/>
        <v>0</v>
      </c>
      <c r="W11" s="28" t="e">
        <f t="shared" si="19"/>
        <v>#VALUE!</v>
      </c>
      <c r="X11" s="29">
        <f t="shared" si="20"/>
        <v>0</v>
      </c>
      <c r="Y11" s="29" t="e">
        <f t="shared" si="21"/>
        <v>#VALUE!</v>
      </c>
      <c r="Z11" s="31">
        <f t="shared" si="22"/>
        <v>0</v>
      </c>
      <c r="AA11" s="28"/>
      <c r="AO11" s="113"/>
      <c r="AP11" s="113"/>
      <c r="AQ11" s="113"/>
      <c r="AR11" s="113"/>
      <c r="AS11" s="113"/>
      <c r="AT11" s="113"/>
      <c r="AU11" s="113"/>
      <c r="AV11" s="113"/>
      <c r="AW11" s="113"/>
      <c r="AX11" s="32"/>
    </row>
    <row r="12" spans="1:50" ht="14.25" customHeight="1" thickTop="1">
      <c r="A12" s="145"/>
      <c r="B12" s="146"/>
      <c r="C12" s="147">
        <v>1</v>
      </c>
      <c r="D12" s="148">
        <v>7</v>
      </c>
      <c r="E12" s="138" t="str">
        <f>AC4</f>
        <v>Ο.Δ.Υ.Ε.</v>
      </c>
      <c r="F12" s="138" t="str">
        <f>AC5</f>
        <v>ΤΑΧ, ΤΑΜ.</v>
      </c>
      <c r="G12" s="149"/>
      <c r="H12" s="150"/>
      <c r="I12" s="147"/>
      <c r="J12" s="151"/>
      <c r="M12" s="27" t="str">
        <f t="shared" si="10"/>
        <v>ΤΑΧ, ΤΑΜ.</v>
      </c>
      <c r="N12" s="29" t="str">
        <f t="shared" si="11"/>
        <v>Ο.Δ.Υ.Ε.</v>
      </c>
      <c r="O12" s="29" t="str">
        <f t="shared" si="12"/>
        <v/>
      </c>
      <c r="P12" s="30" t="str">
        <f t="shared" si="13"/>
        <v/>
      </c>
      <c r="Q12" s="27" t="str">
        <f t="shared" si="14"/>
        <v>Ο.Δ.Υ.Ε.</v>
      </c>
      <c r="R12" s="29" t="str">
        <f t="shared" si="15"/>
        <v>ΤΑΧ, ΤΑΜ.</v>
      </c>
      <c r="S12" s="29" t="str">
        <f t="shared" si="16"/>
        <v/>
      </c>
      <c r="T12" s="30" t="str">
        <f t="shared" si="17"/>
        <v/>
      </c>
      <c r="U12" s="27" t="str">
        <f t="shared" si="18"/>
        <v>Ο.Δ.Υ.Ε.</v>
      </c>
      <c r="V12" s="28">
        <f t="shared" si="19"/>
        <v>1</v>
      </c>
      <c r="W12" s="28">
        <f t="shared" si="19"/>
        <v>7</v>
      </c>
      <c r="X12" s="29" t="str">
        <f t="shared" si="20"/>
        <v>ΤΑΧ, ΤΑΜ.</v>
      </c>
      <c r="Y12" s="29">
        <f t="shared" si="21"/>
        <v>7</v>
      </c>
      <c r="Z12" s="31">
        <f t="shared" si="22"/>
        <v>1</v>
      </c>
      <c r="AA12" s="28"/>
      <c r="AO12" s="113"/>
      <c r="AP12" s="113"/>
      <c r="AQ12" s="113"/>
      <c r="AR12" s="113"/>
      <c r="AS12" s="113"/>
      <c r="AT12" s="113"/>
      <c r="AU12" s="113"/>
      <c r="AV12" s="113"/>
      <c r="AW12" s="113"/>
      <c r="AX12" s="32"/>
    </row>
    <row r="13" spans="1:50" ht="14.25" customHeight="1">
      <c r="A13" s="152"/>
      <c r="B13" s="153"/>
      <c r="C13" s="154">
        <v>1</v>
      </c>
      <c r="D13" s="155">
        <v>1</v>
      </c>
      <c r="E13" s="156" t="str">
        <f>AC7</f>
        <v>ΤΕΛΩΝΕΙΑΚΟΙ</v>
      </c>
      <c r="F13" s="156" t="str">
        <f>AC3</f>
        <v>ΕΦΟΡΙΑΚΟΙ</v>
      </c>
      <c r="G13" s="157"/>
      <c r="H13" s="158"/>
      <c r="I13" s="154"/>
      <c r="J13" s="159"/>
      <c r="M13" s="27" t="str">
        <f t="shared" si="10"/>
        <v>isopalia</v>
      </c>
      <c r="N13" s="29" t="str">
        <f t="shared" si="11"/>
        <v>isopalia</v>
      </c>
      <c r="O13" s="29" t="str">
        <f t="shared" si="12"/>
        <v/>
      </c>
      <c r="P13" s="30" t="str">
        <f t="shared" si="13"/>
        <v/>
      </c>
      <c r="Q13" s="27" t="str">
        <f t="shared" si="14"/>
        <v>ΤΕΛΩΝΕΙΑΚΟΙ</v>
      </c>
      <c r="R13" s="29" t="str">
        <f t="shared" si="15"/>
        <v>ΕΦΟΡΙΑΚΟΙ</v>
      </c>
      <c r="S13" s="29" t="str">
        <f t="shared" si="16"/>
        <v/>
      </c>
      <c r="T13" s="30" t="str">
        <f t="shared" si="17"/>
        <v/>
      </c>
      <c r="U13" s="27" t="str">
        <f t="shared" si="18"/>
        <v>ΤΕΛΩΝΕΙΑΚΟΙ</v>
      </c>
      <c r="V13" s="28">
        <f t="shared" si="19"/>
        <v>1</v>
      </c>
      <c r="W13" s="28">
        <f t="shared" si="19"/>
        <v>1</v>
      </c>
      <c r="X13" s="29" t="str">
        <f t="shared" si="20"/>
        <v>ΕΦΟΡΙΑΚΟΙ</v>
      </c>
      <c r="Y13" s="29">
        <f t="shared" si="21"/>
        <v>1</v>
      </c>
      <c r="Z13" s="31">
        <f t="shared" si="22"/>
        <v>1</v>
      </c>
      <c r="AA13" s="28"/>
      <c r="AO13" s="113"/>
      <c r="AP13" s="113"/>
      <c r="AQ13" s="113"/>
      <c r="AR13" s="113"/>
      <c r="AS13" s="113"/>
      <c r="AT13" s="113"/>
      <c r="AU13" s="113"/>
      <c r="AV13" s="113"/>
      <c r="AW13" s="113"/>
      <c r="AX13" s="32"/>
    </row>
    <row r="14" spans="1:50" ht="14.25" customHeight="1">
      <c r="A14" s="152"/>
      <c r="B14" s="153"/>
      <c r="C14" s="154"/>
      <c r="D14" s="155"/>
      <c r="E14" s="156" t="str">
        <f>AC6</f>
        <v>ΡΕΠΟ</v>
      </c>
      <c r="F14" s="156" t="str">
        <f>AC2</f>
        <v>ΥΠ. ΓΕΩΡΓΙΑΣ</v>
      </c>
      <c r="G14" s="157"/>
      <c r="H14" s="158"/>
      <c r="I14" s="154"/>
      <c r="J14" s="159"/>
      <c r="M14" s="27" t="str">
        <f t="shared" si="10"/>
        <v/>
      </c>
      <c r="N14" s="29" t="str">
        <f t="shared" si="11"/>
        <v/>
      </c>
      <c r="O14" s="29" t="str">
        <f t="shared" si="12"/>
        <v/>
      </c>
      <c r="P14" s="30" t="str">
        <f t="shared" si="13"/>
        <v/>
      </c>
      <c r="Q14" s="27" t="str">
        <f t="shared" si="14"/>
        <v/>
      </c>
      <c r="R14" s="29" t="str">
        <f t="shared" si="15"/>
        <v/>
      </c>
      <c r="S14" s="29" t="str">
        <f t="shared" si="16"/>
        <v/>
      </c>
      <c r="T14" s="30" t="str">
        <f t="shared" si="17"/>
        <v/>
      </c>
      <c r="U14" s="27" t="str">
        <f t="shared" si="18"/>
        <v>ΡΕΠΟ</v>
      </c>
      <c r="V14" s="28">
        <f t="shared" si="19"/>
        <v>0</v>
      </c>
      <c r="W14" s="28">
        <f t="shared" si="19"/>
        <v>0</v>
      </c>
      <c r="X14" s="29" t="str">
        <f t="shared" si="20"/>
        <v>ΥΠ. ΓΕΩΡΓΙΑΣ</v>
      </c>
      <c r="Y14" s="29">
        <f t="shared" si="21"/>
        <v>0</v>
      </c>
      <c r="Z14" s="31">
        <f t="shared" si="22"/>
        <v>0</v>
      </c>
      <c r="AA14" s="28"/>
      <c r="AO14" s="113"/>
      <c r="AP14" s="113" t="s">
        <v>51</v>
      </c>
      <c r="AQ14" s="113"/>
      <c r="AR14" s="113"/>
      <c r="AS14" s="113"/>
      <c r="AT14" s="113"/>
      <c r="AU14" s="113"/>
      <c r="AV14" s="113"/>
      <c r="AW14" s="113"/>
      <c r="AX14" s="32"/>
    </row>
    <row r="15" spans="1:50" ht="14.25" customHeight="1">
      <c r="A15" s="142"/>
      <c r="B15" s="160"/>
      <c r="C15" s="160"/>
      <c r="D15" s="160"/>
      <c r="E15" s="161"/>
      <c r="F15" s="161"/>
      <c r="G15" s="160"/>
      <c r="H15" s="160"/>
      <c r="I15" s="160"/>
      <c r="J15" s="160"/>
      <c r="M15" s="27" t="str">
        <f t="shared" si="10"/>
        <v/>
      </c>
      <c r="N15" s="29" t="str">
        <f t="shared" si="11"/>
        <v/>
      </c>
      <c r="O15" s="29" t="str">
        <f t="shared" si="12"/>
        <v/>
      </c>
      <c r="P15" s="30" t="str">
        <f t="shared" si="13"/>
        <v/>
      </c>
      <c r="Q15" s="27" t="str">
        <f t="shared" si="14"/>
        <v/>
      </c>
      <c r="R15" s="29" t="str">
        <f t="shared" si="15"/>
        <v/>
      </c>
      <c r="S15" s="29" t="str">
        <f t="shared" si="16"/>
        <v/>
      </c>
      <c r="T15" s="30" t="str">
        <f t="shared" si="17"/>
        <v/>
      </c>
      <c r="U15" s="27">
        <f t="shared" si="18"/>
        <v>0</v>
      </c>
      <c r="V15" s="28">
        <f t="shared" si="19"/>
        <v>0</v>
      </c>
      <c r="W15" s="28">
        <f t="shared" si="19"/>
        <v>0</v>
      </c>
      <c r="X15" s="29">
        <f t="shared" si="20"/>
        <v>0</v>
      </c>
      <c r="Y15" s="29">
        <f t="shared" si="21"/>
        <v>0</v>
      </c>
      <c r="Z15" s="31">
        <f t="shared" si="22"/>
        <v>0</v>
      </c>
      <c r="AA15" s="28"/>
      <c r="AO15" s="113"/>
      <c r="AP15" s="113"/>
      <c r="AQ15" s="113"/>
      <c r="AR15" s="113"/>
      <c r="AS15" s="113"/>
      <c r="AT15" s="113"/>
      <c r="AU15" s="113"/>
      <c r="AV15" s="113"/>
      <c r="AW15" s="113"/>
      <c r="AX15" s="32"/>
    </row>
    <row r="16" spans="1:50" ht="14.25" customHeight="1">
      <c r="A16" s="139" t="s">
        <v>46</v>
      </c>
      <c r="B16" s="140"/>
      <c r="C16" s="140"/>
      <c r="D16" s="140"/>
      <c r="E16" s="141"/>
      <c r="F16" s="141"/>
      <c r="G16" s="139" t="s">
        <v>37</v>
      </c>
      <c r="H16" s="140"/>
      <c r="I16" s="140"/>
      <c r="J16" s="140"/>
      <c r="M16" s="27" t="str">
        <f t="shared" si="10"/>
        <v/>
      </c>
      <c r="N16" s="29" t="str">
        <f t="shared" si="11"/>
        <v/>
      </c>
      <c r="O16" s="29" t="str">
        <f t="shared" si="12"/>
        <v/>
      </c>
      <c r="P16" s="30" t="str">
        <f t="shared" si="13"/>
        <v/>
      </c>
      <c r="Q16" s="27" t="str">
        <f t="shared" si="14"/>
        <v/>
      </c>
      <c r="R16" s="29" t="str">
        <f t="shared" si="15"/>
        <v/>
      </c>
      <c r="S16" s="29" t="str">
        <f t="shared" si="16"/>
        <v/>
      </c>
      <c r="T16" s="30" t="str">
        <f t="shared" si="17"/>
        <v/>
      </c>
      <c r="U16" s="27">
        <f t="shared" si="18"/>
        <v>0</v>
      </c>
      <c r="V16" s="28">
        <f t="shared" si="19"/>
        <v>0</v>
      </c>
      <c r="W16" s="28">
        <f t="shared" si="19"/>
        <v>0</v>
      </c>
      <c r="X16" s="29">
        <f t="shared" si="20"/>
        <v>0</v>
      </c>
      <c r="Y16" s="29">
        <f t="shared" si="21"/>
        <v>0</v>
      </c>
      <c r="Z16" s="31">
        <f t="shared" si="22"/>
        <v>0</v>
      </c>
      <c r="AA16" s="28"/>
      <c r="AO16" s="113"/>
      <c r="AP16" s="113"/>
      <c r="AQ16" s="113"/>
      <c r="AR16" s="113"/>
      <c r="AS16" s="113"/>
      <c r="AT16" s="113"/>
      <c r="AU16" s="113"/>
      <c r="AV16" s="113"/>
      <c r="AW16" s="113"/>
      <c r="AX16" s="32"/>
    </row>
    <row r="17" spans="1:50" ht="14.25" customHeight="1" thickBot="1">
      <c r="A17" s="142" t="s">
        <v>0</v>
      </c>
      <c r="B17" s="143" t="s">
        <v>1</v>
      </c>
      <c r="C17" s="144"/>
      <c r="D17" s="144" t="s">
        <v>2</v>
      </c>
      <c r="E17" s="114"/>
      <c r="F17" s="114"/>
      <c r="G17" s="143" t="s">
        <v>0</v>
      </c>
      <c r="H17" s="143" t="s">
        <v>1</v>
      </c>
      <c r="I17" s="144"/>
      <c r="J17" s="144" t="s">
        <v>2</v>
      </c>
      <c r="M17" s="27" t="str">
        <f t="shared" si="10"/>
        <v/>
      </c>
      <c r="N17" s="29" t="str">
        <f t="shared" si="11"/>
        <v/>
      </c>
      <c r="O17" s="29" t="str">
        <f t="shared" si="12"/>
        <v/>
      </c>
      <c r="P17" s="30" t="str">
        <f t="shared" si="13"/>
        <v/>
      </c>
      <c r="Q17" s="27" t="str">
        <f t="shared" si="14"/>
        <v/>
      </c>
      <c r="R17" s="29" t="str">
        <f t="shared" si="15"/>
        <v/>
      </c>
      <c r="S17" s="29" t="str">
        <f t="shared" si="16"/>
        <v/>
      </c>
      <c r="T17" s="30" t="str">
        <f t="shared" si="17"/>
        <v/>
      </c>
      <c r="U17" s="27">
        <f t="shared" si="18"/>
        <v>0</v>
      </c>
      <c r="V17" s="28">
        <f t="shared" si="19"/>
        <v>0</v>
      </c>
      <c r="W17" s="28" t="e">
        <f t="shared" si="19"/>
        <v>#VALUE!</v>
      </c>
      <c r="X17" s="29">
        <f t="shared" si="20"/>
        <v>0</v>
      </c>
      <c r="Y17" s="29" t="e">
        <f t="shared" si="21"/>
        <v>#VALUE!</v>
      </c>
      <c r="Z17" s="31">
        <f t="shared" si="22"/>
        <v>0</v>
      </c>
      <c r="AA17" s="28"/>
      <c r="AO17" s="113"/>
      <c r="AP17" s="113"/>
      <c r="AQ17" s="113"/>
      <c r="AR17" s="113"/>
      <c r="AS17" s="113"/>
      <c r="AT17" s="113"/>
      <c r="AU17" s="113"/>
      <c r="AV17" s="113"/>
      <c r="AW17" s="113"/>
      <c r="AX17" s="32"/>
    </row>
    <row r="18" spans="1:50" ht="14.25" customHeight="1" thickTop="1">
      <c r="A18" s="145"/>
      <c r="B18" s="146"/>
      <c r="C18" s="147"/>
      <c r="D18" s="148"/>
      <c r="E18" s="138" t="str">
        <f>AC4</f>
        <v>Ο.Δ.Υ.Ε.</v>
      </c>
      <c r="F18" s="138" t="str">
        <f>AC7</f>
        <v>ΤΕΛΩΝΕΙΑΚΟΙ</v>
      </c>
      <c r="G18" s="149"/>
      <c r="H18" s="150"/>
      <c r="I18" s="147"/>
      <c r="J18" s="151"/>
      <c r="M18" s="27" t="str">
        <f t="shared" si="10"/>
        <v/>
      </c>
      <c r="N18" s="29" t="str">
        <f t="shared" si="11"/>
        <v/>
      </c>
      <c r="O18" s="29" t="str">
        <f t="shared" si="12"/>
        <v/>
      </c>
      <c r="P18" s="30" t="str">
        <f t="shared" si="13"/>
        <v/>
      </c>
      <c r="Q18" s="27" t="str">
        <f t="shared" si="14"/>
        <v/>
      </c>
      <c r="R18" s="29" t="str">
        <f t="shared" si="15"/>
        <v/>
      </c>
      <c r="S18" s="29" t="str">
        <f t="shared" si="16"/>
        <v/>
      </c>
      <c r="T18" s="30" t="str">
        <f t="shared" si="17"/>
        <v/>
      </c>
      <c r="U18" s="27" t="str">
        <f t="shared" si="18"/>
        <v>Ο.Δ.Υ.Ε.</v>
      </c>
      <c r="V18" s="28">
        <f t="shared" si="19"/>
        <v>0</v>
      </c>
      <c r="W18" s="28">
        <f t="shared" si="19"/>
        <v>0</v>
      </c>
      <c r="X18" s="29" t="str">
        <f t="shared" si="20"/>
        <v>ΤΕΛΩΝΕΙΑΚΟΙ</v>
      </c>
      <c r="Y18" s="29">
        <f t="shared" si="21"/>
        <v>0</v>
      </c>
      <c r="Z18" s="31">
        <f t="shared" si="22"/>
        <v>0</v>
      </c>
      <c r="AA18" s="28"/>
      <c r="AB18" s="28"/>
      <c r="AC18">
        <v>2</v>
      </c>
      <c r="AD18" s="4">
        <v>3</v>
      </c>
      <c r="AE18" s="4">
        <v>4</v>
      </c>
      <c r="AF18" s="4">
        <v>5</v>
      </c>
      <c r="AG18" s="4">
        <v>6</v>
      </c>
      <c r="AH18" s="4">
        <v>7</v>
      </c>
      <c r="AI18" s="4">
        <v>8</v>
      </c>
      <c r="AJ18" s="4">
        <v>9</v>
      </c>
      <c r="AK18" s="4">
        <v>10</v>
      </c>
      <c r="AO18" s="113"/>
      <c r="AP18" s="113"/>
      <c r="AQ18" s="113"/>
      <c r="AR18" s="113"/>
      <c r="AS18" s="113"/>
      <c r="AT18" s="113"/>
      <c r="AU18" s="113"/>
      <c r="AV18" s="113"/>
      <c r="AW18" s="113"/>
      <c r="AX18" s="32"/>
    </row>
    <row r="19" spans="1:50" ht="14.25" customHeight="1">
      <c r="A19" s="152"/>
      <c r="B19" s="153"/>
      <c r="C19" s="154"/>
      <c r="D19" s="155"/>
      <c r="E19" s="156" t="str">
        <f>AC6</f>
        <v>ΡΕΠΟ</v>
      </c>
      <c r="F19" s="156" t="str">
        <f>AC3</f>
        <v>ΕΦΟΡΙΑΚΟΙ</v>
      </c>
      <c r="G19" s="157"/>
      <c r="H19" s="158"/>
      <c r="I19" s="154"/>
      <c r="J19" s="159"/>
      <c r="M19" s="27" t="str">
        <f t="shared" si="10"/>
        <v/>
      </c>
      <c r="N19" s="29" t="str">
        <f t="shared" si="11"/>
        <v/>
      </c>
      <c r="O19" s="29" t="str">
        <f t="shared" si="12"/>
        <v/>
      </c>
      <c r="P19" s="30" t="str">
        <f t="shared" si="13"/>
        <v/>
      </c>
      <c r="Q19" s="27" t="str">
        <f t="shared" si="14"/>
        <v/>
      </c>
      <c r="R19" s="29" t="str">
        <f t="shared" si="15"/>
        <v/>
      </c>
      <c r="S19" s="29" t="str">
        <f t="shared" si="16"/>
        <v/>
      </c>
      <c r="T19" s="30" t="str">
        <f t="shared" si="17"/>
        <v/>
      </c>
      <c r="U19" s="27" t="str">
        <f t="shared" si="18"/>
        <v>ΡΕΠΟ</v>
      </c>
      <c r="V19" s="28">
        <f t="shared" si="19"/>
        <v>0</v>
      </c>
      <c r="W19" s="28">
        <f t="shared" si="19"/>
        <v>0</v>
      </c>
      <c r="X19" s="29" t="str">
        <f t="shared" si="20"/>
        <v>ΕΦΟΡΙΑΚΟΙ</v>
      </c>
      <c r="Y19" s="29">
        <f t="shared" si="21"/>
        <v>0</v>
      </c>
      <c r="Z19" s="31">
        <f t="shared" si="22"/>
        <v>0</v>
      </c>
      <c r="AA19" s="28"/>
      <c r="AB19" s="28"/>
      <c r="AO19" s="113"/>
      <c r="AP19" s="113"/>
      <c r="AQ19" s="113"/>
      <c r="AR19" s="113"/>
      <c r="AS19" s="113"/>
      <c r="AT19" s="113"/>
      <c r="AU19" s="113"/>
      <c r="AV19" s="113"/>
      <c r="AW19" s="113"/>
      <c r="AX19" s="32"/>
    </row>
    <row r="20" spans="1:50" ht="14.25" customHeight="1" thickBot="1">
      <c r="A20" s="152"/>
      <c r="B20" s="153"/>
      <c r="C20" s="154"/>
      <c r="D20" s="155"/>
      <c r="E20" s="156" t="str">
        <f>AC5</f>
        <v>ΤΑΧ, ΤΑΜ.</v>
      </c>
      <c r="F20" s="156" t="str">
        <f>AC2</f>
        <v>ΥΠ. ΓΕΩΡΓΙΑΣ</v>
      </c>
      <c r="G20" s="157"/>
      <c r="H20" s="158"/>
      <c r="I20" s="154"/>
      <c r="J20" s="159"/>
      <c r="M20" s="27" t="str">
        <f t="shared" si="10"/>
        <v/>
      </c>
      <c r="N20" s="29" t="str">
        <f t="shared" si="11"/>
        <v/>
      </c>
      <c r="O20" s="29" t="str">
        <f t="shared" si="12"/>
        <v/>
      </c>
      <c r="P20" s="30" t="str">
        <f t="shared" si="13"/>
        <v/>
      </c>
      <c r="Q20" s="27" t="str">
        <f t="shared" si="14"/>
        <v/>
      </c>
      <c r="R20" s="29" t="str">
        <f t="shared" si="15"/>
        <v/>
      </c>
      <c r="S20" s="29" t="str">
        <f t="shared" si="16"/>
        <v/>
      </c>
      <c r="T20" s="30" t="str">
        <f t="shared" si="17"/>
        <v/>
      </c>
      <c r="U20" s="27" t="str">
        <f t="shared" si="18"/>
        <v>ΤΑΧ, ΤΑΜ.</v>
      </c>
      <c r="V20" s="28">
        <f t="shared" si="19"/>
        <v>0</v>
      </c>
      <c r="W20" s="28">
        <f t="shared" si="19"/>
        <v>0</v>
      </c>
      <c r="X20" s="29" t="str">
        <f t="shared" si="20"/>
        <v>ΥΠ. ΓΕΩΡΓΙΑΣ</v>
      </c>
      <c r="Y20" s="29">
        <f t="shared" si="21"/>
        <v>0</v>
      </c>
      <c r="Z20" s="31">
        <f t="shared" si="22"/>
        <v>0</v>
      </c>
      <c r="AA20" s="28"/>
      <c r="AO20" s="113"/>
      <c r="AP20" s="113"/>
      <c r="AQ20" s="113"/>
      <c r="AR20" s="113"/>
      <c r="AS20" s="113"/>
      <c r="AT20" s="113"/>
      <c r="AU20" s="113"/>
      <c r="AV20" s="113"/>
      <c r="AW20" s="113"/>
      <c r="AX20" s="32"/>
    </row>
    <row r="21" spans="1:50" ht="14.25" customHeight="1" thickBot="1">
      <c r="A21" s="142"/>
      <c r="B21" s="160"/>
      <c r="C21" s="160"/>
      <c r="D21" s="160"/>
      <c r="E21" s="161"/>
      <c r="F21" s="161"/>
      <c r="G21" s="160"/>
      <c r="H21" s="160"/>
      <c r="I21" s="160"/>
      <c r="J21" s="160"/>
      <c r="M21" s="27" t="str">
        <f t="shared" si="10"/>
        <v/>
      </c>
      <c r="N21" s="29" t="str">
        <f t="shared" si="11"/>
        <v/>
      </c>
      <c r="O21" s="29" t="str">
        <f t="shared" si="12"/>
        <v/>
      </c>
      <c r="P21" s="30" t="str">
        <f t="shared" si="13"/>
        <v/>
      </c>
      <c r="Q21" s="27" t="str">
        <f t="shared" si="14"/>
        <v/>
      </c>
      <c r="R21" s="29" t="str">
        <f t="shared" si="15"/>
        <v/>
      </c>
      <c r="S21" s="29" t="str">
        <f t="shared" si="16"/>
        <v/>
      </c>
      <c r="T21" s="30" t="str">
        <f t="shared" si="17"/>
        <v/>
      </c>
      <c r="U21" s="27">
        <f t="shared" si="18"/>
        <v>0</v>
      </c>
      <c r="V21" s="28">
        <f t="shared" si="19"/>
        <v>0</v>
      </c>
      <c r="W21" s="28">
        <f t="shared" si="19"/>
        <v>0</v>
      </c>
      <c r="X21" s="29">
        <f t="shared" si="20"/>
        <v>0</v>
      </c>
      <c r="Y21" s="29">
        <f t="shared" si="21"/>
        <v>0</v>
      </c>
      <c r="Z21" s="31">
        <f t="shared" si="22"/>
        <v>0</v>
      </c>
      <c r="AA21" s="28"/>
      <c r="AO21" s="28"/>
      <c r="AQ21" s="36" t="s">
        <v>7</v>
      </c>
    </row>
    <row r="22" spans="1:50" ht="14.25" customHeight="1" thickBot="1">
      <c r="A22" s="139" t="s">
        <v>47</v>
      </c>
      <c r="B22" s="140"/>
      <c r="C22" s="140"/>
      <c r="D22" s="140"/>
      <c r="E22" s="141"/>
      <c r="F22" s="141"/>
      <c r="G22" s="139" t="s">
        <v>39</v>
      </c>
      <c r="H22" s="140"/>
      <c r="I22" s="140"/>
      <c r="J22" s="140"/>
      <c r="M22" s="27" t="str">
        <f t="shared" si="10"/>
        <v/>
      </c>
      <c r="N22" s="29" t="str">
        <f t="shared" si="11"/>
        <v/>
      </c>
      <c r="O22" s="29" t="str">
        <f t="shared" si="12"/>
        <v/>
      </c>
      <c r="P22" s="30" t="str">
        <f t="shared" si="13"/>
        <v/>
      </c>
      <c r="Q22" s="27" t="str">
        <f t="shared" si="14"/>
        <v/>
      </c>
      <c r="R22" s="29" t="str">
        <f t="shared" si="15"/>
        <v/>
      </c>
      <c r="S22" s="29" t="str">
        <f t="shared" si="16"/>
        <v/>
      </c>
      <c r="T22" s="30" t="str">
        <f t="shared" si="17"/>
        <v/>
      </c>
      <c r="U22" s="27">
        <f t="shared" si="18"/>
        <v>0</v>
      </c>
      <c r="V22" s="28">
        <f t="shared" si="19"/>
        <v>0</v>
      </c>
      <c r="W22" s="28">
        <f t="shared" si="19"/>
        <v>0</v>
      </c>
      <c r="X22" s="29">
        <f t="shared" si="20"/>
        <v>0</v>
      </c>
      <c r="Y22" s="29">
        <f t="shared" si="21"/>
        <v>0</v>
      </c>
      <c r="Z22" s="31">
        <f t="shared" si="22"/>
        <v>0</v>
      </c>
      <c r="AA22" s="28"/>
      <c r="AO22" s="28"/>
      <c r="AP22" s="21" t="s">
        <v>17</v>
      </c>
      <c r="AQ22" s="45" t="s">
        <v>36</v>
      </c>
    </row>
    <row r="23" spans="1:50" ht="14.25" customHeight="1" thickBot="1">
      <c r="A23" s="142" t="s">
        <v>0</v>
      </c>
      <c r="B23" s="143" t="s">
        <v>1</v>
      </c>
      <c r="C23" s="144"/>
      <c r="D23" s="144" t="s">
        <v>2</v>
      </c>
      <c r="E23" s="114"/>
      <c r="F23" s="114"/>
      <c r="G23" s="143" t="s">
        <v>0</v>
      </c>
      <c r="H23" s="143" t="s">
        <v>1</v>
      </c>
      <c r="I23" s="144"/>
      <c r="J23" s="144" t="s">
        <v>2</v>
      </c>
      <c r="M23" s="27" t="str">
        <f t="shared" si="10"/>
        <v/>
      </c>
      <c r="N23" s="29" t="str">
        <f t="shared" si="11"/>
        <v/>
      </c>
      <c r="O23" s="29" t="str">
        <f t="shared" si="12"/>
        <v/>
      </c>
      <c r="P23" s="30" t="str">
        <f t="shared" si="13"/>
        <v/>
      </c>
      <c r="Q23" s="27" t="str">
        <f t="shared" si="14"/>
        <v/>
      </c>
      <c r="R23" s="29" t="str">
        <f t="shared" si="15"/>
        <v/>
      </c>
      <c r="S23" s="29" t="str">
        <f t="shared" si="16"/>
        <v/>
      </c>
      <c r="T23" s="30" t="str">
        <f t="shared" si="17"/>
        <v/>
      </c>
      <c r="U23" s="27">
        <f t="shared" si="18"/>
        <v>0</v>
      </c>
      <c r="V23" s="28">
        <f t="shared" si="19"/>
        <v>0</v>
      </c>
      <c r="W23" s="28" t="e">
        <f t="shared" si="19"/>
        <v>#VALUE!</v>
      </c>
      <c r="X23" s="29">
        <f t="shared" si="20"/>
        <v>0</v>
      </c>
      <c r="Y23" s="29" t="e">
        <f t="shared" si="21"/>
        <v>#VALUE!</v>
      </c>
      <c r="Z23" s="31">
        <f t="shared" si="22"/>
        <v>0</v>
      </c>
      <c r="AA23" s="28"/>
      <c r="AO23" s="28"/>
      <c r="AP23" s="46" t="str">
        <f t="shared" ref="AP23:AP28" si="23">+AC2</f>
        <v>ΥΠ. ΓΕΩΡΓΙΑΣ</v>
      </c>
      <c r="AQ23" s="47"/>
    </row>
    <row r="24" spans="1:50" ht="14.25" customHeight="1" thickTop="1">
      <c r="A24" s="145"/>
      <c r="B24" s="146"/>
      <c r="C24" s="147"/>
      <c r="D24" s="148"/>
      <c r="E24" s="138" t="str">
        <f>AC7</f>
        <v>ΤΕΛΩΝΕΙΑΚΟΙ</v>
      </c>
      <c r="F24" s="138" t="str">
        <f>AC6</f>
        <v>ΡΕΠΟ</v>
      </c>
      <c r="G24" s="149" t="s">
        <v>30</v>
      </c>
      <c r="H24" s="150"/>
      <c r="I24" s="147"/>
      <c r="J24" s="151"/>
      <c r="M24" s="27" t="str">
        <f t="shared" si="10"/>
        <v/>
      </c>
      <c r="N24" s="29" t="str">
        <f t="shared" si="11"/>
        <v/>
      </c>
      <c r="O24" s="29" t="str">
        <f t="shared" si="12"/>
        <v/>
      </c>
      <c r="P24" s="30" t="str">
        <f t="shared" si="13"/>
        <v/>
      </c>
      <c r="Q24" s="27" t="str">
        <f t="shared" si="14"/>
        <v/>
      </c>
      <c r="R24" s="29" t="str">
        <f t="shared" si="15"/>
        <v/>
      </c>
      <c r="S24" s="29" t="str">
        <f t="shared" si="16"/>
        <v/>
      </c>
      <c r="T24" s="30" t="str">
        <f t="shared" si="17"/>
        <v/>
      </c>
      <c r="U24" s="27" t="str">
        <f t="shared" si="18"/>
        <v>ΤΕΛΩΝΕΙΑΚΟΙ</v>
      </c>
      <c r="V24" s="28">
        <f t="shared" si="19"/>
        <v>0</v>
      </c>
      <c r="W24" s="28">
        <f t="shared" si="19"/>
        <v>0</v>
      </c>
      <c r="X24" s="29" t="str">
        <f t="shared" si="20"/>
        <v>ΡΕΠΟ</v>
      </c>
      <c r="Y24" s="29">
        <f t="shared" si="21"/>
        <v>0</v>
      </c>
      <c r="Z24" s="31">
        <f t="shared" si="22"/>
        <v>0</v>
      </c>
      <c r="AA24" s="28"/>
      <c r="AO24" s="28"/>
      <c r="AP24" s="48" t="str">
        <f t="shared" si="23"/>
        <v>ΕΦΟΡΙΑΚΟΙ</v>
      </c>
      <c r="AQ24" s="49"/>
    </row>
    <row r="25" spans="1:50" ht="14.25" customHeight="1">
      <c r="A25" s="152"/>
      <c r="B25" s="153"/>
      <c r="C25" s="154"/>
      <c r="D25" s="155"/>
      <c r="E25" s="156" t="str">
        <f>AC3</f>
        <v>ΕΦΟΡΙΑΚΟΙ</v>
      </c>
      <c r="F25" s="156" t="str">
        <f>AC5</f>
        <v>ΤΑΧ, ΤΑΜ.</v>
      </c>
      <c r="G25" s="157"/>
      <c r="H25" s="158"/>
      <c r="I25" s="154"/>
      <c r="J25" s="159"/>
      <c r="M25" s="27" t="str">
        <f t="shared" si="10"/>
        <v/>
      </c>
      <c r="N25" s="29" t="str">
        <f t="shared" si="11"/>
        <v/>
      </c>
      <c r="O25" s="29" t="str">
        <f t="shared" si="12"/>
        <v/>
      </c>
      <c r="P25" s="30" t="str">
        <f t="shared" si="13"/>
        <v/>
      </c>
      <c r="Q25" s="27" t="str">
        <f t="shared" si="14"/>
        <v/>
      </c>
      <c r="R25" s="29" t="str">
        <f t="shared" si="15"/>
        <v/>
      </c>
      <c r="S25" s="29" t="str">
        <f t="shared" si="16"/>
        <v/>
      </c>
      <c r="T25" s="30" t="str">
        <f t="shared" si="17"/>
        <v/>
      </c>
      <c r="U25" s="27" t="str">
        <f t="shared" si="18"/>
        <v>ΕΦΟΡΙΑΚΟΙ</v>
      </c>
      <c r="V25" s="28">
        <f t="shared" si="19"/>
        <v>0</v>
      </c>
      <c r="W25" s="28">
        <f t="shared" si="19"/>
        <v>0</v>
      </c>
      <c r="X25" s="29" t="str">
        <f t="shared" si="20"/>
        <v>ΤΑΧ, ΤΑΜ.</v>
      </c>
      <c r="Y25" s="29">
        <f t="shared" si="21"/>
        <v>0</v>
      </c>
      <c r="Z25" s="31">
        <f t="shared" si="22"/>
        <v>0</v>
      </c>
      <c r="AA25" s="28"/>
      <c r="AO25" s="28"/>
      <c r="AP25" s="48" t="str">
        <f t="shared" si="23"/>
        <v>Ο.Δ.Υ.Ε.</v>
      </c>
      <c r="AQ25" s="49"/>
    </row>
    <row r="26" spans="1:50" ht="14.25" customHeight="1">
      <c r="A26" s="152"/>
      <c r="B26" s="153"/>
      <c r="C26" s="154"/>
      <c r="D26" s="155"/>
      <c r="E26" s="156" t="str">
        <f>AC2</f>
        <v>ΥΠ. ΓΕΩΡΓΙΑΣ</v>
      </c>
      <c r="F26" s="156" t="str">
        <f>AC4</f>
        <v>Ο.Δ.Υ.Ε.</v>
      </c>
      <c r="G26" s="157"/>
      <c r="H26" s="158"/>
      <c r="I26" s="154"/>
      <c r="J26" s="159"/>
      <c r="M26" s="27" t="str">
        <f t="shared" si="10"/>
        <v/>
      </c>
      <c r="N26" s="29" t="str">
        <f t="shared" si="11"/>
        <v/>
      </c>
      <c r="O26" s="29" t="str">
        <f t="shared" si="12"/>
        <v/>
      </c>
      <c r="P26" s="30" t="str">
        <f t="shared" si="13"/>
        <v/>
      </c>
      <c r="Q26" s="27" t="str">
        <f t="shared" si="14"/>
        <v/>
      </c>
      <c r="R26" s="29" t="str">
        <f t="shared" si="15"/>
        <v/>
      </c>
      <c r="S26" s="29" t="str">
        <f t="shared" si="16"/>
        <v/>
      </c>
      <c r="T26" s="30" t="str">
        <f t="shared" si="17"/>
        <v/>
      </c>
      <c r="U26" s="27" t="str">
        <f t="shared" si="18"/>
        <v>ΥΠ. ΓΕΩΡΓΙΑΣ</v>
      </c>
      <c r="V26" s="28">
        <f t="shared" si="19"/>
        <v>0</v>
      </c>
      <c r="W26" s="28">
        <f t="shared" si="19"/>
        <v>0</v>
      </c>
      <c r="X26" s="29" t="str">
        <f t="shared" si="20"/>
        <v>Ο.Δ.Υ.Ε.</v>
      </c>
      <c r="Y26" s="29">
        <f t="shared" si="21"/>
        <v>0</v>
      </c>
      <c r="Z26" s="31">
        <f t="shared" si="22"/>
        <v>0</v>
      </c>
      <c r="AA26" s="28"/>
      <c r="AO26" s="28"/>
      <c r="AP26" s="48" t="str">
        <f t="shared" si="23"/>
        <v>ΤΑΧ, ΤΑΜ.</v>
      </c>
      <c r="AQ26" s="49"/>
    </row>
    <row r="27" spans="1:50" ht="14.25" customHeight="1">
      <c r="A27" s="142"/>
      <c r="B27" s="160"/>
      <c r="C27" s="160"/>
      <c r="D27" s="160"/>
      <c r="E27" s="161"/>
      <c r="F27" s="161"/>
      <c r="G27" s="160"/>
      <c r="H27" s="160"/>
      <c r="I27" s="160"/>
      <c r="J27" s="160"/>
      <c r="M27" s="27" t="str">
        <f t="shared" si="10"/>
        <v/>
      </c>
      <c r="N27" s="29" t="str">
        <f t="shared" si="11"/>
        <v/>
      </c>
      <c r="O27" s="29" t="str">
        <f t="shared" si="12"/>
        <v/>
      </c>
      <c r="P27" s="30" t="str">
        <f t="shared" si="13"/>
        <v/>
      </c>
      <c r="Q27" s="27" t="str">
        <f t="shared" si="14"/>
        <v/>
      </c>
      <c r="R27" s="29" t="str">
        <f t="shared" si="15"/>
        <v/>
      </c>
      <c r="S27" s="29" t="str">
        <f t="shared" si="16"/>
        <v/>
      </c>
      <c r="T27" s="30" t="str">
        <f t="shared" si="17"/>
        <v/>
      </c>
      <c r="U27" s="27">
        <f t="shared" si="18"/>
        <v>0</v>
      </c>
      <c r="V27" s="28">
        <f t="shared" si="19"/>
        <v>0</v>
      </c>
      <c r="W27" s="28">
        <f t="shared" si="19"/>
        <v>0</v>
      </c>
      <c r="X27" s="29">
        <f t="shared" si="20"/>
        <v>0</v>
      </c>
      <c r="Y27" s="29">
        <f t="shared" si="21"/>
        <v>0</v>
      </c>
      <c r="Z27" s="31">
        <f t="shared" si="22"/>
        <v>0</v>
      </c>
      <c r="AA27" s="28"/>
      <c r="AO27" s="28"/>
      <c r="AP27" s="48" t="str">
        <f t="shared" si="23"/>
        <v>ΡΕΠΟ</v>
      </c>
      <c r="AQ27" s="49"/>
    </row>
    <row r="28" spans="1:50" s="83" customFormat="1" ht="14.25" customHeight="1" thickBot="1">
      <c r="A28" s="139" t="s">
        <v>48</v>
      </c>
      <c r="B28" s="140"/>
      <c r="C28" s="140"/>
      <c r="D28" s="140"/>
      <c r="E28" s="141"/>
      <c r="F28" s="141"/>
      <c r="G28" s="139" t="s">
        <v>38</v>
      </c>
      <c r="H28" s="140"/>
      <c r="I28" s="140"/>
      <c r="J28" s="140"/>
      <c r="K28" s="4"/>
      <c r="L28" s="4"/>
      <c r="M28" s="27" t="str">
        <f t="shared" si="10"/>
        <v/>
      </c>
      <c r="N28" s="29" t="str">
        <f t="shared" si="11"/>
        <v/>
      </c>
      <c r="O28" s="29" t="str">
        <f t="shared" si="12"/>
        <v/>
      </c>
      <c r="P28" s="30" t="str">
        <f t="shared" si="13"/>
        <v/>
      </c>
      <c r="Q28" s="27" t="str">
        <f t="shared" si="14"/>
        <v/>
      </c>
      <c r="R28" s="29" t="str">
        <f t="shared" si="15"/>
        <v/>
      </c>
      <c r="S28" s="29" t="str">
        <f t="shared" si="16"/>
        <v/>
      </c>
      <c r="T28" s="30" t="str">
        <f t="shared" si="17"/>
        <v/>
      </c>
      <c r="U28" s="27">
        <f t="shared" si="18"/>
        <v>0</v>
      </c>
      <c r="V28" s="28">
        <f t="shared" si="19"/>
        <v>0</v>
      </c>
      <c r="W28" s="28">
        <f t="shared" si="19"/>
        <v>0</v>
      </c>
      <c r="X28" s="29">
        <f t="shared" si="20"/>
        <v>0</v>
      </c>
      <c r="Y28" s="29">
        <f t="shared" si="21"/>
        <v>0</v>
      </c>
      <c r="Z28" s="31">
        <f t="shared" si="22"/>
        <v>0</v>
      </c>
      <c r="AA28" s="28"/>
      <c r="AB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28"/>
      <c r="AP28" s="64" t="str">
        <f t="shared" si="23"/>
        <v>ΤΕΛΩΝΕΙΑΚΟΙ</v>
      </c>
      <c r="AQ28" s="63"/>
      <c r="AR28" s="4"/>
      <c r="AS28" s="4"/>
      <c r="AT28" s="4"/>
      <c r="AU28" s="4"/>
      <c r="AV28" s="4"/>
      <c r="AW28" s="4"/>
      <c r="AX28" s="4"/>
    </row>
    <row r="29" spans="1:50" s="83" customFormat="1" ht="14.25" customHeight="1" thickBot="1">
      <c r="A29" s="142" t="s">
        <v>0</v>
      </c>
      <c r="B29" s="143" t="s">
        <v>1</v>
      </c>
      <c r="C29" s="144"/>
      <c r="D29" s="144" t="s">
        <v>2</v>
      </c>
      <c r="E29" s="114"/>
      <c r="F29" s="114"/>
      <c r="G29" s="143" t="s">
        <v>0</v>
      </c>
      <c r="H29" s="143" t="s">
        <v>1</v>
      </c>
      <c r="I29" s="144"/>
      <c r="J29" s="144" t="s">
        <v>2</v>
      </c>
      <c r="K29" s="4"/>
      <c r="L29" s="4"/>
      <c r="M29" s="27" t="str">
        <f t="shared" si="10"/>
        <v/>
      </c>
      <c r="N29" s="29" t="str">
        <f t="shared" si="11"/>
        <v/>
      </c>
      <c r="O29" s="29" t="str">
        <f t="shared" si="12"/>
        <v/>
      </c>
      <c r="P29" s="30" t="str">
        <f t="shared" si="13"/>
        <v/>
      </c>
      <c r="Q29" s="27" t="str">
        <f t="shared" si="14"/>
        <v/>
      </c>
      <c r="R29" s="29" t="str">
        <f t="shared" si="15"/>
        <v/>
      </c>
      <c r="S29" s="29" t="str">
        <f t="shared" si="16"/>
        <v/>
      </c>
      <c r="T29" s="30" t="str">
        <f t="shared" si="17"/>
        <v/>
      </c>
      <c r="U29" s="27">
        <f t="shared" si="18"/>
        <v>0</v>
      </c>
      <c r="V29" s="28">
        <f t="shared" si="19"/>
        <v>0</v>
      </c>
      <c r="W29" s="28" t="e">
        <f t="shared" si="19"/>
        <v>#VALUE!</v>
      </c>
      <c r="X29" s="29">
        <f t="shared" si="20"/>
        <v>0</v>
      </c>
      <c r="Y29" s="29" t="e">
        <f t="shared" si="21"/>
        <v>#VALUE!</v>
      </c>
      <c r="Z29" s="31">
        <f t="shared" si="22"/>
        <v>0</v>
      </c>
      <c r="AA29" s="28"/>
      <c r="AB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28"/>
      <c r="AP29" s="33"/>
      <c r="AQ29" s="33"/>
      <c r="AR29" s="4"/>
      <c r="AS29" s="4"/>
      <c r="AT29" s="4"/>
      <c r="AU29" s="4"/>
      <c r="AV29" s="4"/>
      <c r="AW29" s="4"/>
      <c r="AX29" s="4"/>
    </row>
    <row r="30" spans="1:50" s="83" customFormat="1" ht="14.25" customHeight="1" thickTop="1">
      <c r="A30" s="145"/>
      <c r="B30" s="146"/>
      <c r="C30" s="147"/>
      <c r="D30" s="148"/>
      <c r="E30" s="138" t="str">
        <f>AC3</f>
        <v>ΕΦΟΡΙΑΚΟΙ</v>
      </c>
      <c r="F30" s="138" t="str">
        <f>AC4</f>
        <v>Ο.Δ.Υ.Ε.</v>
      </c>
      <c r="G30" s="149"/>
      <c r="H30" s="150"/>
      <c r="I30" s="147"/>
      <c r="J30" s="151"/>
      <c r="K30" s="4"/>
      <c r="L30" s="4"/>
      <c r="M30" s="27" t="str">
        <f t="shared" si="10"/>
        <v/>
      </c>
      <c r="N30" s="29" t="str">
        <f t="shared" si="11"/>
        <v/>
      </c>
      <c r="O30" s="29" t="str">
        <f t="shared" si="12"/>
        <v/>
      </c>
      <c r="P30" s="30" t="str">
        <f t="shared" si="13"/>
        <v/>
      </c>
      <c r="Q30" s="27" t="str">
        <f t="shared" si="14"/>
        <v/>
      </c>
      <c r="R30" s="29" t="str">
        <f t="shared" si="15"/>
        <v/>
      </c>
      <c r="S30" s="29" t="str">
        <f t="shared" si="16"/>
        <v/>
      </c>
      <c r="T30" s="30" t="str">
        <f t="shared" si="17"/>
        <v/>
      </c>
      <c r="U30" s="27" t="str">
        <f t="shared" si="18"/>
        <v>ΕΦΟΡΙΑΚΟΙ</v>
      </c>
      <c r="V30" s="28">
        <f t="shared" si="19"/>
        <v>0</v>
      </c>
      <c r="W30" s="28">
        <f t="shared" si="19"/>
        <v>0</v>
      </c>
      <c r="X30" s="29" t="str">
        <f t="shared" si="20"/>
        <v>Ο.Δ.Υ.Ε.</v>
      </c>
      <c r="Y30" s="29">
        <f t="shared" si="21"/>
        <v>0</v>
      </c>
      <c r="Z30" s="31">
        <f t="shared" si="22"/>
        <v>0</v>
      </c>
      <c r="AA30" s="28"/>
      <c r="AB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28"/>
      <c r="AP30" s="33"/>
      <c r="AQ30" s="33"/>
      <c r="AR30" s="4"/>
      <c r="AS30" s="4"/>
      <c r="AT30" s="4"/>
      <c r="AU30" s="4"/>
      <c r="AV30" s="4"/>
      <c r="AW30" s="4"/>
      <c r="AX30" s="4"/>
    </row>
    <row r="31" spans="1:50" ht="14.25" customHeight="1">
      <c r="A31" s="152"/>
      <c r="B31" s="153"/>
      <c r="C31" s="154"/>
      <c r="D31" s="155"/>
      <c r="E31" s="156" t="str">
        <f>AC5</f>
        <v>ΤΑΧ, ΤΑΜ.</v>
      </c>
      <c r="F31" s="156" t="str">
        <f>AC6</f>
        <v>ΡΕΠΟ</v>
      </c>
      <c r="G31" s="157"/>
      <c r="H31" s="158"/>
      <c r="I31" s="154"/>
      <c r="J31" s="159"/>
      <c r="M31" s="27" t="str">
        <f t="shared" si="10"/>
        <v/>
      </c>
      <c r="N31" s="29" t="str">
        <f t="shared" si="11"/>
        <v/>
      </c>
      <c r="O31" s="29" t="str">
        <f t="shared" si="12"/>
        <v/>
      </c>
      <c r="P31" s="30" t="str">
        <f t="shared" si="13"/>
        <v/>
      </c>
      <c r="Q31" s="27" t="str">
        <f t="shared" si="14"/>
        <v/>
      </c>
      <c r="R31" s="29" t="str">
        <f t="shared" si="15"/>
        <v/>
      </c>
      <c r="S31" s="29" t="str">
        <f t="shared" si="16"/>
        <v/>
      </c>
      <c r="T31" s="30" t="str">
        <f t="shared" si="17"/>
        <v/>
      </c>
      <c r="U31" s="27" t="str">
        <f t="shared" si="18"/>
        <v>ΤΑΧ, ΤΑΜ.</v>
      </c>
      <c r="V31" s="28">
        <f t="shared" si="19"/>
        <v>0</v>
      </c>
      <c r="W31" s="28">
        <f t="shared" si="19"/>
        <v>0</v>
      </c>
      <c r="X31" s="29" t="str">
        <f t="shared" si="20"/>
        <v>ΡΕΠΟ</v>
      </c>
      <c r="Y31" s="29">
        <f t="shared" si="21"/>
        <v>0</v>
      </c>
      <c r="Z31" s="31">
        <f t="shared" si="22"/>
        <v>0</v>
      </c>
      <c r="AA31" s="28"/>
      <c r="AO31" s="28"/>
      <c r="AP31" s="33"/>
      <c r="AQ31" s="33"/>
    </row>
    <row r="32" spans="1:50" ht="14.25" customHeight="1">
      <c r="A32" s="152"/>
      <c r="B32" s="153"/>
      <c r="C32" s="154"/>
      <c r="D32" s="155"/>
      <c r="E32" s="156" t="str">
        <f>AC2</f>
        <v>ΥΠ. ΓΕΩΡΓΙΑΣ</v>
      </c>
      <c r="F32" s="156" t="str">
        <f>AC7</f>
        <v>ΤΕΛΩΝΕΙΑΚΟΙ</v>
      </c>
      <c r="G32" s="157"/>
      <c r="H32" s="158"/>
      <c r="I32" s="154"/>
      <c r="J32" s="159"/>
      <c r="M32" s="27" t="str">
        <f t="shared" si="10"/>
        <v/>
      </c>
      <c r="N32" s="29" t="str">
        <f t="shared" si="11"/>
        <v/>
      </c>
      <c r="O32" s="29" t="str">
        <f t="shared" si="12"/>
        <v/>
      </c>
      <c r="P32" s="30" t="str">
        <f t="shared" si="13"/>
        <v/>
      </c>
      <c r="Q32" s="27" t="str">
        <f t="shared" si="14"/>
        <v/>
      </c>
      <c r="R32" s="29" t="str">
        <f t="shared" si="15"/>
        <v/>
      </c>
      <c r="S32" s="29" t="str">
        <f t="shared" si="16"/>
        <v/>
      </c>
      <c r="T32" s="30" t="str">
        <f t="shared" si="17"/>
        <v/>
      </c>
      <c r="U32" s="27" t="str">
        <f t="shared" si="18"/>
        <v>ΥΠ. ΓΕΩΡΓΙΑΣ</v>
      </c>
      <c r="V32" s="28">
        <f t="shared" si="19"/>
        <v>0</v>
      </c>
      <c r="W32" s="28">
        <f t="shared" si="19"/>
        <v>0</v>
      </c>
      <c r="X32" s="29" t="str">
        <f t="shared" si="20"/>
        <v>ΤΕΛΩΝΕΙΑΚΟΙ</v>
      </c>
      <c r="Y32" s="29">
        <f t="shared" si="21"/>
        <v>0</v>
      </c>
      <c r="Z32" s="31">
        <f t="shared" si="22"/>
        <v>0</v>
      </c>
      <c r="AA32" s="28"/>
      <c r="AO32" s="28"/>
      <c r="AP32" s="33"/>
      <c r="AQ32" s="33"/>
    </row>
    <row r="33" spans="1:50" ht="14.25" customHeight="1">
      <c r="A33" s="99"/>
      <c r="B33" s="2"/>
      <c r="C33" s="2"/>
      <c r="D33" s="2"/>
      <c r="E33" s="33"/>
      <c r="F33" s="33"/>
      <c r="G33" s="2"/>
      <c r="H33" s="2"/>
      <c r="I33" s="2"/>
      <c r="J33" s="2"/>
      <c r="K33" s="33"/>
      <c r="L33" s="33"/>
      <c r="M33" s="27" t="str">
        <f t="shared" si="10"/>
        <v/>
      </c>
      <c r="N33" s="29" t="str">
        <f t="shared" si="11"/>
        <v/>
      </c>
      <c r="O33" s="29" t="str">
        <f t="shared" si="12"/>
        <v/>
      </c>
      <c r="P33" s="30" t="str">
        <f t="shared" si="13"/>
        <v/>
      </c>
      <c r="Q33" s="27" t="str">
        <f t="shared" si="14"/>
        <v/>
      </c>
      <c r="R33" s="29" t="str">
        <f t="shared" si="15"/>
        <v/>
      </c>
      <c r="S33" s="29" t="str">
        <f t="shared" si="16"/>
        <v/>
      </c>
      <c r="T33" s="30" t="str">
        <f t="shared" si="17"/>
        <v/>
      </c>
      <c r="U33" s="27">
        <f t="shared" si="18"/>
        <v>0</v>
      </c>
      <c r="V33" s="28">
        <f t="shared" si="19"/>
        <v>0</v>
      </c>
      <c r="W33" s="28">
        <f t="shared" si="19"/>
        <v>0</v>
      </c>
      <c r="X33" s="29">
        <f t="shared" si="20"/>
        <v>0</v>
      </c>
      <c r="Y33" s="29">
        <f t="shared" si="21"/>
        <v>0</v>
      </c>
      <c r="Z33" s="31">
        <f t="shared" si="22"/>
        <v>0</v>
      </c>
      <c r="AA33" s="28"/>
      <c r="AO33" s="28"/>
      <c r="AP33" s="33"/>
      <c r="AQ33" s="33"/>
    </row>
    <row r="34" spans="1:50" ht="14.25" customHeight="1">
      <c r="A34"/>
      <c r="B34"/>
      <c r="C34"/>
      <c r="D34"/>
      <c r="E34"/>
      <c r="F34"/>
      <c r="G34"/>
      <c r="H34"/>
      <c r="I34"/>
      <c r="J34"/>
      <c r="K34"/>
      <c r="M34" s="27" t="str">
        <f t="shared" si="10"/>
        <v/>
      </c>
      <c r="N34" s="29" t="str">
        <f t="shared" si="11"/>
        <v/>
      </c>
      <c r="O34" s="29" t="str">
        <f t="shared" si="12"/>
        <v/>
      </c>
      <c r="P34" s="30" t="str">
        <f t="shared" si="13"/>
        <v/>
      </c>
      <c r="Q34" s="27" t="str">
        <f t="shared" si="14"/>
        <v/>
      </c>
      <c r="R34" s="29" t="str">
        <f t="shared" si="15"/>
        <v/>
      </c>
      <c r="S34" s="29" t="str">
        <f t="shared" si="16"/>
        <v/>
      </c>
      <c r="T34" s="30" t="str">
        <f t="shared" si="17"/>
        <v/>
      </c>
      <c r="U34" s="27">
        <f t="shared" si="18"/>
        <v>0</v>
      </c>
      <c r="V34" s="28">
        <f t="shared" si="19"/>
        <v>0</v>
      </c>
      <c r="W34" s="28">
        <f t="shared" si="19"/>
        <v>0</v>
      </c>
      <c r="X34" s="29">
        <f t="shared" si="20"/>
        <v>0</v>
      </c>
      <c r="Y34" s="29">
        <f t="shared" si="21"/>
        <v>0</v>
      </c>
      <c r="Z34" s="31">
        <f t="shared" si="22"/>
        <v>0</v>
      </c>
      <c r="AA34" s="28"/>
      <c r="AO34" s="28"/>
      <c r="AP34" s="33"/>
      <c r="AQ34" s="33"/>
    </row>
    <row r="35" spans="1:50" ht="14.25" customHeight="1">
      <c r="A35"/>
      <c r="B35"/>
      <c r="C35"/>
      <c r="D35"/>
      <c r="E35"/>
      <c r="F35"/>
      <c r="G35"/>
      <c r="H35"/>
      <c r="I35"/>
      <c r="J35"/>
      <c r="K35"/>
      <c r="M35" s="27" t="str">
        <f t="shared" si="10"/>
        <v/>
      </c>
      <c r="N35" s="29" t="str">
        <f t="shared" si="11"/>
        <v/>
      </c>
      <c r="O35" s="29" t="str">
        <f t="shared" si="12"/>
        <v/>
      </c>
      <c r="P35" s="30" t="str">
        <f t="shared" si="13"/>
        <v/>
      </c>
      <c r="Q35" s="27" t="str">
        <f t="shared" si="14"/>
        <v/>
      </c>
      <c r="R35" s="29" t="str">
        <f t="shared" si="15"/>
        <v/>
      </c>
      <c r="S35" s="29" t="str">
        <f t="shared" si="16"/>
        <v/>
      </c>
      <c r="T35" s="30" t="str">
        <f t="shared" si="17"/>
        <v/>
      </c>
      <c r="U35" s="27">
        <f t="shared" si="18"/>
        <v>0</v>
      </c>
      <c r="V35" s="28">
        <f t="shared" si="19"/>
        <v>0</v>
      </c>
      <c r="W35" s="28">
        <f t="shared" si="19"/>
        <v>0</v>
      </c>
      <c r="X35" s="29">
        <f t="shared" si="20"/>
        <v>0</v>
      </c>
      <c r="Y35" s="29">
        <f t="shared" si="21"/>
        <v>0</v>
      </c>
      <c r="Z35" s="31">
        <f t="shared" si="22"/>
        <v>0</v>
      </c>
      <c r="AA35" s="28"/>
      <c r="AO35" s="28"/>
      <c r="AP35" s="33"/>
      <c r="AQ35" s="33"/>
    </row>
    <row r="36" spans="1:50" ht="14.25" customHeight="1">
      <c r="A36"/>
      <c r="B36"/>
      <c r="C36"/>
      <c r="D36"/>
      <c r="E36"/>
      <c r="F36"/>
      <c r="G36"/>
      <c r="H36"/>
      <c r="I36"/>
      <c r="J36" s="29"/>
      <c r="K36" s="29" t="str">
        <f>IF(C36&lt;&gt;"",IF(C36&gt;D36,#REF!,IF(C36&lt;D36,#REF!,"isopalia")),"")</f>
        <v/>
      </c>
      <c r="L36" s="29" t="str">
        <f>IF(C36&lt;&gt;"",IF(C36&lt;D36,#REF!,IF(C36&gt;D36,#REF!,"isopalia")),"")</f>
        <v/>
      </c>
      <c r="M36" s="29" t="str">
        <f>IF(G36&lt;&gt;"",IF(G36&gt;H36,#REF!,IF(G36&lt;H36,#REF!,"isopalia")),"")</f>
        <v/>
      </c>
      <c r="N36" s="30" t="str">
        <f>IF(G36&lt;&gt;"",IF(G36&lt;H36,#REF!,IF(G36&gt;H36,#REF!,"isopalia")),"")</f>
        <v/>
      </c>
      <c r="O36" s="27" t="str">
        <f>IF(C36&lt;&gt;"",#REF!,"")</f>
        <v/>
      </c>
      <c r="P36" s="29" t="str">
        <f>IF(C36&lt;&gt;"",#REF!,"")</f>
        <v/>
      </c>
      <c r="Q36" s="29" t="str">
        <f>IF(G36&lt;&gt;"",#REF!,"")</f>
        <v/>
      </c>
      <c r="R36" s="30" t="str">
        <f>IF(G36&lt;&gt;"",#REF!,"")</f>
        <v/>
      </c>
      <c r="S36" s="27" t="e">
        <f>+#REF!</f>
        <v>#REF!</v>
      </c>
      <c r="T36" s="28">
        <f t="shared" ref="T36:U38" si="24">+C36+G36</f>
        <v>0</v>
      </c>
      <c r="U36" s="28">
        <f t="shared" si="24"/>
        <v>0</v>
      </c>
      <c r="V36" s="29" t="e">
        <f>+#REF!</f>
        <v>#REF!</v>
      </c>
      <c r="W36" s="29">
        <f>+D36+H36</f>
        <v>0</v>
      </c>
      <c r="X36" s="31">
        <f>+C36+G36</f>
        <v>0</v>
      </c>
      <c r="Y36" s="28"/>
      <c r="AA36"/>
      <c r="AC36" s="4"/>
      <c r="AM36" s="28"/>
      <c r="AN36" s="33"/>
      <c r="AO36" s="33"/>
      <c r="AW36"/>
      <c r="AX36"/>
    </row>
    <row r="37" spans="1:50" ht="14.25" customHeight="1">
      <c r="A37"/>
      <c r="B37"/>
      <c r="C37"/>
      <c r="D37"/>
      <c r="E37"/>
      <c r="F37"/>
      <c r="G37"/>
      <c r="H37"/>
      <c r="I37"/>
      <c r="J37" s="29"/>
      <c r="K37" s="29" t="str">
        <f>IF(C37&lt;&gt;"",IF(C37&gt;D37,#REF!,IF(C37&lt;D37,#REF!,"isopalia")),"")</f>
        <v/>
      </c>
      <c r="L37" s="29" t="str">
        <f>IF(C37&lt;&gt;"",IF(C37&lt;D37,#REF!,IF(C37&gt;D37,#REF!,"isopalia")),"")</f>
        <v/>
      </c>
      <c r="M37" s="29" t="str">
        <f>IF(G37&lt;&gt;"",IF(G37&gt;H37,#REF!,IF(G37&lt;H37,#REF!,"isopalia")),"")</f>
        <v/>
      </c>
      <c r="N37" s="30" t="str">
        <f>IF(G37&lt;&gt;"",IF(G37&lt;H37,#REF!,IF(G37&gt;H37,#REF!,"isopalia")),"")</f>
        <v/>
      </c>
      <c r="O37" s="27" t="str">
        <f>IF(C37&lt;&gt;"",#REF!,"")</f>
        <v/>
      </c>
      <c r="P37" s="29" t="str">
        <f>IF(C37&lt;&gt;"",#REF!,"")</f>
        <v/>
      </c>
      <c r="Q37" s="29" t="str">
        <f>IF(G37&lt;&gt;"",#REF!,"")</f>
        <v/>
      </c>
      <c r="R37" s="30" t="str">
        <f>IF(G37&lt;&gt;"",#REF!,"")</f>
        <v/>
      </c>
      <c r="S37" s="27" t="e">
        <f>+#REF!</f>
        <v>#REF!</v>
      </c>
      <c r="T37" s="28">
        <f t="shared" si="24"/>
        <v>0</v>
      </c>
      <c r="U37" s="28">
        <f t="shared" si="24"/>
        <v>0</v>
      </c>
      <c r="V37" s="29" t="e">
        <f>+#REF!</f>
        <v>#REF!</v>
      </c>
      <c r="W37" s="29">
        <f>+D37+H37</f>
        <v>0</v>
      </c>
      <c r="X37" s="31">
        <f>+C37+G37</f>
        <v>0</v>
      </c>
      <c r="Y37" s="28"/>
      <c r="Z37" s="28"/>
      <c r="AA37"/>
      <c r="AC37" s="4"/>
      <c r="AM37" s="28"/>
      <c r="AN37" s="33"/>
      <c r="AO37" s="33"/>
      <c r="AW37"/>
      <c r="AX37"/>
    </row>
    <row r="38" spans="1:50" ht="14.25" customHeight="1">
      <c r="A38"/>
      <c r="B38"/>
      <c r="C38"/>
      <c r="D38"/>
      <c r="E38"/>
      <c r="F38"/>
      <c r="G38"/>
      <c r="H38"/>
      <c r="I38"/>
      <c r="J38" s="29"/>
      <c r="K38" s="29" t="str">
        <f>IF(C38&lt;&gt;"",IF(C38&gt;D38,#REF!,IF(C38&lt;D38,#REF!,"isopalia")),"")</f>
        <v/>
      </c>
      <c r="L38" s="29" t="str">
        <f>IF(C38&lt;&gt;"",IF(C38&lt;D38,#REF!,IF(C38&gt;D38,#REF!,"isopalia")),"")</f>
        <v/>
      </c>
      <c r="M38" s="29" t="str">
        <f>IF(G38&lt;&gt;"",IF(G38&gt;H38,#REF!,IF(G38&lt;H38,#REF!,"isopalia")),"")</f>
        <v/>
      </c>
      <c r="N38" s="30" t="str">
        <f>IF(G38&lt;&gt;"",IF(G38&lt;H38,#REF!,IF(G38&gt;H38,#REF!,"isopalia")),"")</f>
        <v/>
      </c>
      <c r="O38" s="27" t="str">
        <f>IF(C38&lt;&gt;"",#REF!,"")</f>
        <v/>
      </c>
      <c r="P38" s="29" t="str">
        <f>IF(C38&lt;&gt;"",#REF!,"")</f>
        <v/>
      </c>
      <c r="Q38" s="29" t="str">
        <f>IF(G38&lt;&gt;"",#REF!,"")</f>
        <v/>
      </c>
      <c r="R38" s="30" t="str">
        <f>IF(G38&lt;&gt;"",#REF!,"")</f>
        <v/>
      </c>
      <c r="S38" s="27" t="e">
        <f>+#REF!</f>
        <v>#REF!</v>
      </c>
      <c r="T38" s="28">
        <f t="shared" si="24"/>
        <v>0</v>
      </c>
      <c r="U38" s="28">
        <f t="shared" si="24"/>
        <v>0</v>
      </c>
      <c r="V38" s="29" t="e">
        <f>+#REF!</f>
        <v>#REF!</v>
      </c>
      <c r="W38" s="29">
        <f>+D38+H38</f>
        <v>0</v>
      </c>
      <c r="X38" s="31">
        <f>+C38+G38</f>
        <v>0</v>
      </c>
      <c r="Y38" s="28"/>
      <c r="Z38" s="28"/>
      <c r="AA38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28"/>
      <c r="AN38" s="33"/>
      <c r="AO38" s="33"/>
      <c r="AP38" s="33"/>
      <c r="AQ38" s="33"/>
      <c r="AR38" s="33"/>
      <c r="AS38" s="33"/>
      <c r="AT38" s="33"/>
      <c r="AU38" s="33"/>
      <c r="AV38" s="33"/>
      <c r="AW38"/>
      <c r="AX38"/>
    </row>
    <row r="39" spans="1:50" ht="14.25" customHeight="1">
      <c r="A39"/>
      <c r="B39"/>
      <c r="C39"/>
      <c r="D39"/>
      <c r="E39"/>
      <c r="F39"/>
      <c r="G39"/>
      <c r="H39"/>
      <c r="I39"/>
      <c r="J39"/>
      <c r="K39"/>
      <c r="M39" s="27" t="str">
        <f t="shared" si="10"/>
        <v/>
      </c>
      <c r="N39" s="29" t="str">
        <f t="shared" si="11"/>
        <v/>
      </c>
      <c r="O39" s="29" t="str">
        <f t="shared" si="12"/>
        <v/>
      </c>
      <c r="P39" s="30" t="str">
        <f t="shared" si="13"/>
        <v/>
      </c>
      <c r="Q39" s="27" t="str">
        <f t="shared" si="14"/>
        <v/>
      </c>
      <c r="R39" s="29" t="str">
        <f t="shared" si="15"/>
        <v/>
      </c>
      <c r="S39" s="29" t="str">
        <f t="shared" si="16"/>
        <v/>
      </c>
      <c r="T39" s="30" t="str">
        <f t="shared" si="17"/>
        <v/>
      </c>
      <c r="U39" s="27">
        <f t="shared" si="18"/>
        <v>0</v>
      </c>
      <c r="V39" s="28">
        <f t="shared" ref="V39:W69" si="25">+C39+I39</f>
        <v>0</v>
      </c>
      <c r="W39" s="28">
        <f t="shared" si="25"/>
        <v>0</v>
      </c>
      <c r="X39" s="29">
        <f t="shared" si="20"/>
        <v>0</v>
      </c>
      <c r="Y39" s="29">
        <f t="shared" si="21"/>
        <v>0</v>
      </c>
      <c r="Z39" s="31">
        <f t="shared" si="22"/>
        <v>0</v>
      </c>
      <c r="AA39" s="28"/>
      <c r="AB39" s="28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8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4.25" customHeight="1">
      <c r="A40"/>
      <c r="B40"/>
      <c r="C40"/>
      <c r="D40"/>
      <c r="E40"/>
      <c r="F40"/>
      <c r="G40"/>
      <c r="H40"/>
      <c r="I40"/>
      <c r="J40"/>
      <c r="K40"/>
      <c r="M40" s="27" t="str">
        <f t="shared" si="10"/>
        <v/>
      </c>
      <c r="N40" s="29" t="str">
        <f t="shared" si="11"/>
        <v/>
      </c>
      <c r="O40" s="29" t="str">
        <f t="shared" si="12"/>
        <v/>
      </c>
      <c r="P40" s="30" t="str">
        <f t="shared" si="13"/>
        <v/>
      </c>
      <c r="Q40" s="27" t="str">
        <f t="shared" si="14"/>
        <v/>
      </c>
      <c r="R40" s="29" t="str">
        <f t="shared" si="15"/>
        <v/>
      </c>
      <c r="S40" s="29" t="str">
        <f t="shared" si="16"/>
        <v/>
      </c>
      <c r="T40" s="30" t="str">
        <f t="shared" si="17"/>
        <v/>
      </c>
      <c r="U40" s="27">
        <f t="shared" si="18"/>
        <v>0</v>
      </c>
      <c r="V40" s="28">
        <f t="shared" si="25"/>
        <v>0</v>
      </c>
      <c r="W40" s="28">
        <f t="shared" si="25"/>
        <v>0</v>
      </c>
      <c r="X40" s="29">
        <f t="shared" si="20"/>
        <v>0</v>
      </c>
      <c r="Y40" s="29">
        <f t="shared" si="21"/>
        <v>0</v>
      </c>
      <c r="Z40" s="31">
        <f t="shared" si="22"/>
        <v>0</v>
      </c>
      <c r="AA40" s="28"/>
      <c r="AB40" s="28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8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4.25" customHeight="1">
      <c r="A41"/>
      <c r="B41"/>
      <c r="C41"/>
      <c r="D41"/>
      <c r="E41"/>
      <c r="F41"/>
      <c r="G41"/>
      <c r="H41"/>
      <c r="I41"/>
      <c r="J41"/>
      <c r="K41"/>
      <c r="M41" s="27" t="str">
        <f t="shared" si="10"/>
        <v/>
      </c>
      <c r="N41" s="29" t="str">
        <f t="shared" si="11"/>
        <v/>
      </c>
      <c r="O41" s="29" t="str">
        <f t="shared" si="12"/>
        <v/>
      </c>
      <c r="P41" s="30" t="str">
        <f t="shared" si="13"/>
        <v/>
      </c>
      <c r="Q41" s="27" t="str">
        <f t="shared" si="14"/>
        <v/>
      </c>
      <c r="R41" s="29" t="str">
        <f t="shared" si="15"/>
        <v/>
      </c>
      <c r="S41" s="29" t="str">
        <f t="shared" si="16"/>
        <v/>
      </c>
      <c r="T41" s="30" t="str">
        <f t="shared" si="17"/>
        <v/>
      </c>
      <c r="U41" s="27">
        <f t="shared" si="18"/>
        <v>0</v>
      </c>
      <c r="V41" s="28">
        <f t="shared" si="25"/>
        <v>0</v>
      </c>
      <c r="W41" s="28">
        <f t="shared" si="25"/>
        <v>0</v>
      </c>
      <c r="X41" s="29">
        <f t="shared" si="20"/>
        <v>0</v>
      </c>
      <c r="Y41" s="29">
        <f t="shared" si="21"/>
        <v>0</v>
      </c>
      <c r="Z41" s="31">
        <f t="shared" si="22"/>
        <v>0</v>
      </c>
      <c r="AA41" s="28"/>
      <c r="AB41" s="28"/>
      <c r="AO41" s="28"/>
    </row>
    <row r="42" spans="1:50" ht="14.25" customHeight="1">
      <c r="A42"/>
      <c r="B42"/>
      <c r="C42"/>
      <c r="D42"/>
      <c r="E42"/>
      <c r="F42"/>
      <c r="G42"/>
      <c r="H42"/>
      <c r="I42"/>
      <c r="J42"/>
      <c r="K42"/>
      <c r="M42" s="27" t="str">
        <f t="shared" si="10"/>
        <v/>
      </c>
      <c r="N42" s="29" t="str">
        <f t="shared" si="11"/>
        <v/>
      </c>
      <c r="O42" s="29" t="str">
        <f t="shared" si="12"/>
        <v/>
      </c>
      <c r="P42" s="30" t="str">
        <f t="shared" si="13"/>
        <v/>
      </c>
      <c r="Q42" s="27" t="str">
        <f t="shared" si="14"/>
        <v/>
      </c>
      <c r="R42" s="29" t="str">
        <f t="shared" si="15"/>
        <v/>
      </c>
      <c r="S42" s="29" t="str">
        <f t="shared" si="16"/>
        <v/>
      </c>
      <c r="T42" s="30" t="str">
        <f t="shared" si="17"/>
        <v/>
      </c>
      <c r="U42" s="27">
        <f t="shared" si="18"/>
        <v>0</v>
      </c>
      <c r="V42" s="28">
        <f t="shared" si="25"/>
        <v>0</v>
      </c>
      <c r="W42" s="28">
        <f t="shared" si="25"/>
        <v>0</v>
      </c>
      <c r="X42" s="29">
        <f t="shared" si="20"/>
        <v>0</v>
      </c>
      <c r="Y42" s="29">
        <f t="shared" si="21"/>
        <v>0</v>
      </c>
      <c r="Z42" s="31">
        <f t="shared" si="22"/>
        <v>0</v>
      </c>
      <c r="AA42" s="28"/>
      <c r="AB42" s="28"/>
      <c r="AO42" s="28"/>
    </row>
    <row r="43" spans="1:50" ht="14.25" customHeight="1" thickBot="1">
      <c r="A43"/>
      <c r="B43"/>
      <c r="C43"/>
      <c r="D43"/>
      <c r="E43"/>
      <c r="F43"/>
      <c r="G43"/>
      <c r="H43"/>
      <c r="I43"/>
      <c r="J43"/>
      <c r="K43"/>
      <c r="M43" s="27" t="str">
        <f t="shared" si="10"/>
        <v/>
      </c>
      <c r="N43" s="29" t="str">
        <f t="shared" si="11"/>
        <v/>
      </c>
      <c r="O43" s="29" t="str">
        <f t="shared" si="12"/>
        <v/>
      </c>
      <c r="P43" s="30" t="str">
        <f t="shared" si="13"/>
        <v/>
      </c>
      <c r="Q43" s="27" t="str">
        <f t="shared" si="14"/>
        <v/>
      </c>
      <c r="R43" s="29" t="str">
        <f t="shared" si="15"/>
        <v/>
      </c>
      <c r="S43" s="29" t="str">
        <f t="shared" si="16"/>
        <v/>
      </c>
      <c r="T43" s="30" t="str">
        <f t="shared" si="17"/>
        <v/>
      </c>
      <c r="U43" s="27">
        <f t="shared" si="18"/>
        <v>0</v>
      </c>
      <c r="V43" s="28">
        <f t="shared" si="25"/>
        <v>0</v>
      </c>
      <c r="W43" s="28">
        <f t="shared" si="25"/>
        <v>0</v>
      </c>
      <c r="X43" s="29">
        <f t="shared" si="20"/>
        <v>0</v>
      </c>
      <c r="Y43" s="29">
        <f t="shared" si="21"/>
        <v>0</v>
      </c>
      <c r="Z43" s="31">
        <f t="shared" si="22"/>
        <v>0</v>
      </c>
      <c r="AA43" s="28"/>
      <c r="AB43" s="28"/>
      <c r="AO43" s="28"/>
    </row>
    <row r="44" spans="1:50" ht="14.25" customHeight="1">
      <c r="A44"/>
      <c r="B44"/>
      <c r="C44"/>
      <c r="D44"/>
      <c r="E44"/>
      <c r="F44"/>
      <c r="G44"/>
      <c r="H44"/>
      <c r="I44"/>
      <c r="J44"/>
      <c r="K44"/>
      <c r="M44" s="75" t="str">
        <f t="shared" si="10"/>
        <v/>
      </c>
      <c r="N44" s="73" t="str">
        <f t="shared" si="11"/>
        <v/>
      </c>
      <c r="O44" s="73" t="str">
        <f t="shared" si="12"/>
        <v/>
      </c>
      <c r="P44" s="76" t="str">
        <f t="shared" si="13"/>
        <v/>
      </c>
      <c r="Q44" s="75" t="str">
        <f t="shared" si="14"/>
        <v/>
      </c>
      <c r="R44" s="73" t="str">
        <f t="shared" si="15"/>
        <v/>
      </c>
      <c r="S44" s="73" t="str">
        <f t="shared" si="16"/>
        <v/>
      </c>
      <c r="T44" s="76" t="str">
        <f t="shared" si="17"/>
        <v/>
      </c>
      <c r="U44" s="75">
        <f t="shared" si="18"/>
        <v>0</v>
      </c>
      <c r="V44" s="74">
        <f t="shared" si="25"/>
        <v>0</v>
      </c>
      <c r="W44" s="74">
        <f t="shared" si="25"/>
        <v>0</v>
      </c>
      <c r="X44" s="73">
        <f t="shared" si="20"/>
        <v>0</v>
      </c>
      <c r="Y44" s="73">
        <f t="shared" si="21"/>
        <v>0</v>
      </c>
      <c r="Z44" s="72">
        <f t="shared" si="22"/>
        <v>0</v>
      </c>
      <c r="AA44" s="28"/>
      <c r="AB44" s="28"/>
      <c r="AO44" s="28"/>
      <c r="AP44" s="84"/>
      <c r="AQ44" s="84"/>
    </row>
    <row r="45" spans="1:50" ht="14.25" customHeight="1">
      <c r="A45"/>
      <c r="B45"/>
      <c r="C45"/>
      <c r="D45"/>
      <c r="E45"/>
      <c r="F45"/>
      <c r="G45"/>
      <c r="H45"/>
      <c r="I45"/>
      <c r="J45"/>
      <c r="K45"/>
      <c r="M45" s="27" t="str">
        <f t="shared" si="10"/>
        <v/>
      </c>
      <c r="N45" s="29" t="str">
        <f t="shared" si="11"/>
        <v/>
      </c>
      <c r="O45" s="29" t="str">
        <f t="shared" si="12"/>
        <v/>
      </c>
      <c r="P45" s="30" t="str">
        <f t="shared" si="13"/>
        <v/>
      </c>
      <c r="Q45" s="27" t="str">
        <f t="shared" si="14"/>
        <v/>
      </c>
      <c r="R45" s="29" t="str">
        <f t="shared" si="15"/>
        <v/>
      </c>
      <c r="S45" s="29" t="str">
        <f t="shared" si="16"/>
        <v/>
      </c>
      <c r="T45" s="30" t="str">
        <f t="shared" si="17"/>
        <v/>
      </c>
      <c r="U45" s="27">
        <f t="shared" si="18"/>
        <v>0</v>
      </c>
      <c r="V45" s="28">
        <f t="shared" si="25"/>
        <v>0</v>
      </c>
      <c r="W45" s="28">
        <f t="shared" si="25"/>
        <v>0</v>
      </c>
      <c r="X45" s="29">
        <f t="shared" si="20"/>
        <v>0</v>
      </c>
      <c r="Y45" s="29">
        <f t="shared" si="21"/>
        <v>0</v>
      </c>
      <c r="Z45" s="31">
        <f t="shared" si="22"/>
        <v>0</v>
      </c>
      <c r="AA45" s="28"/>
      <c r="AB45" s="28"/>
      <c r="AO45" s="28"/>
      <c r="AP45" s="84"/>
      <c r="AQ45" s="84"/>
    </row>
    <row r="46" spans="1:50" ht="14.25" customHeight="1">
      <c r="A46"/>
      <c r="B46"/>
      <c r="C46"/>
      <c r="D46"/>
      <c r="E46"/>
      <c r="F46"/>
      <c r="G46"/>
      <c r="H46"/>
      <c r="I46"/>
      <c r="J46"/>
      <c r="K46"/>
      <c r="M46" s="27" t="str">
        <f t="shared" si="10"/>
        <v/>
      </c>
      <c r="N46" s="29" t="str">
        <f t="shared" si="11"/>
        <v/>
      </c>
      <c r="O46" s="29" t="str">
        <f t="shared" si="12"/>
        <v/>
      </c>
      <c r="P46" s="30" t="str">
        <f t="shared" si="13"/>
        <v/>
      </c>
      <c r="Q46" s="27" t="str">
        <f t="shared" si="14"/>
        <v/>
      </c>
      <c r="R46" s="29" t="str">
        <f t="shared" si="15"/>
        <v/>
      </c>
      <c r="S46" s="29" t="str">
        <f t="shared" si="16"/>
        <v/>
      </c>
      <c r="T46" s="30" t="str">
        <f t="shared" si="17"/>
        <v/>
      </c>
      <c r="U46" s="27">
        <f t="shared" si="18"/>
        <v>0</v>
      </c>
      <c r="V46" s="28">
        <f t="shared" si="25"/>
        <v>0</v>
      </c>
      <c r="W46" s="28">
        <f t="shared" si="25"/>
        <v>0</v>
      </c>
      <c r="X46" s="29">
        <f t="shared" si="20"/>
        <v>0</v>
      </c>
      <c r="Y46" s="29">
        <f t="shared" si="21"/>
        <v>0</v>
      </c>
      <c r="Z46" s="31">
        <f t="shared" si="22"/>
        <v>0</v>
      </c>
      <c r="AA46" s="28"/>
      <c r="AB46" s="28"/>
      <c r="AO46" s="28"/>
      <c r="AP46" s="84"/>
      <c r="AQ46" s="84"/>
    </row>
    <row r="47" spans="1:50" ht="14.25" customHeight="1">
      <c r="A47"/>
      <c r="B47"/>
      <c r="C47"/>
      <c r="D47"/>
      <c r="E47"/>
      <c r="F47"/>
      <c r="G47"/>
      <c r="H47"/>
      <c r="I47"/>
      <c r="J47"/>
      <c r="K47"/>
      <c r="M47" s="27" t="str">
        <f t="shared" si="10"/>
        <v/>
      </c>
      <c r="N47" s="29" t="str">
        <f t="shared" si="11"/>
        <v/>
      </c>
      <c r="O47" s="29" t="str">
        <f t="shared" si="12"/>
        <v/>
      </c>
      <c r="P47" s="30" t="str">
        <f t="shared" si="13"/>
        <v/>
      </c>
      <c r="Q47" s="27" t="str">
        <f t="shared" si="14"/>
        <v/>
      </c>
      <c r="R47" s="29" t="str">
        <f t="shared" si="15"/>
        <v/>
      </c>
      <c r="S47" s="29" t="str">
        <f t="shared" si="16"/>
        <v/>
      </c>
      <c r="T47" s="30" t="str">
        <f t="shared" si="17"/>
        <v/>
      </c>
      <c r="U47" s="27">
        <f t="shared" si="18"/>
        <v>0</v>
      </c>
      <c r="V47" s="28">
        <f t="shared" si="25"/>
        <v>0</v>
      </c>
      <c r="W47" s="28">
        <f t="shared" si="25"/>
        <v>0</v>
      </c>
      <c r="X47" s="29">
        <f t="shared" si="20"/>
        <v>0</v>
      </c>
      <c r="Y47" s="29">
        <f t="shared" si="21"/>
        <v>0</v>
      </c>
      <c r="Z47" s="31">
        <f t="shared" si="22"/>
        <v>0</v>
      </c>
      <c r="AA47" s="28"/>
      <c r="AB47" s="28"/>
      <c r="AO47" s="28"/>
      <c r="AP47" s="84"/>
      <c r="AQ47" s="84"/>
    </row>
    <row r="48" spans="1:50" ht="14.25" customHeight="1">
      <c r="A48"/>
      <c r="B48"/>
      <c r="C48"/>
      <c r="D48"/>
      <c r="E48"/>
      <c r="F48"/>
      <c r="G48"/>
      <c r="H48"/>
      <c r="I48"/>
      <c r="J48"/>
      <c r="K48"/>
      <c r="M48" s="27" t="str">
        <f t="shared" si="10"/>
        <v/>
      </c>
      <c r="N48" s="29" t="str">
        <f t="shared" si="11"/>
        <v/>
      </c>
      <c r="O48" s="29" t="str">
        <f t="shared" si="12"/>
        <v/>
      </c>
      <c r="P48" s="30" t="str">
        <f t="shared" si="13"/>
        <v/>
      </c>
      <c r="Q48" s="27" t="str">
        <f t="shared" si="14"/>
        <v/>
      </c>
      <c r="R48" s="29" t="str">
        <f t="shared" si="15"/>
        <v/>
      </c>
      <c r="S48" s="29" t="str">
        <f t="shared" si="16"/>
        <v/>
      </c>
      <c r="T48" s="30" t="str">
        <f t="shared" si="17"/>
        <v/>
      </c>
      <c r="U48" s="27">
        <f t="shared" si="18"/>
        <v>0</v>
      </c>
      <c r="V48" s="28">
        <f t="shared" si="25"/>
        <v>0</v>
      </c>
      <c r="W48" s="28">
        <f t="shared" si="25"/>
        <v>0</v>
      </c>
      <c r="X48" s="29">
        <f t="shared" si="20"/>
        <v>0</v>
      </c>
      <c r="Y48" s="29">
        <f t="shared" si="21"/>
        <v>0</v>
      </c>
      <c r="Z48" s="31">
        <f t="shared" si="22"/>
        <v>0</v>
      </c>
      <c r="AA48" s="28"/>
      <c r="AB48" s="28"/>
      <c r="AO48" s="28"/>
      <c r="AP48" s="84"/>
      <c r="AQ48" s="84"/>
    </row>
    <row r="49" spans="1:50" s="83" customFormat="1" ht="14.25" customHeight="1">
      <c r="A49"/>
      <c r="B49"/>
      <c r="C49"/>
      <c r="D49"/>
      <c r="E49"/>
      <c r="F49"/>
      <c r="G49"/>
      <c r="H49"/>
      <c r="I49"/>
      <c r="J49"/>
      <c r="K49"/>
      <c r="L49" s="4"/>
      <c r="M49" s="27" t="str">
        <f t="shared" si="10"/>
        <v/>
      </c>
      <c r="N49" s="29" t="str">
        <f t="shared" si="11"/>
        <v/>
      </c>
      <c r="O49" s="29" t="str">
        <f t="shared" si="12"/>
        <v/>
      </c>
      <c r="P49" s="30" t="str">
        <f t="shared" si="13"/>
        <v/>
      </c>
      <c r="Q49" s="27" t="str">
        <f t="shared" si="14"/>
        <v/>
      </c>
      <c r="R49" s="29" t="str">
        <f t="shared" si="15"/>
        <v/>
      </c>
      <c r="S49" s="29" t="str">
        <f t="shared" si="16"/>
        <v/>
      </c>
      <c r="T49" s="30" t="str">
        <f t="shared" si="17"/>
        <v/>
      </c>
      <c r="U49" s="27">
        <f t="shared" si="18"/>
        <v>0</v>
      </c>
      <c r="V49" s="28">
        <f t="shared" si="25"/>
        <v>0</v>
      </c>
      <c r="W49" s="28">
        <f t="shared" si="25"/>
        <v>0</v>
      </c>
      <c r="X49" s="29">
        <f t="shared" si="20"/>
        <v>0</v>
      </c>
      <c r="Y49" s="29">
        <f t="shared" si="21"/>
        <v>0</v>
      </c>
      <c r="Z49" s="31">
        <f t="shared" si="22"/>
        <v>0</v>
      </c>
      <c r="AA49" s="28"/>
      <c r="AB49" s="28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28"/>
      <c r="AP49" s="84"/>
      <c r="AQ49" s="84"/>
      <c r="AR49" s="4"/>
      <c r="AS49" s="4"/>
      <c r="AT49" s="4"/>
      <c r="AU49" s="4"/>
      <c r="AV49" s="4"/>
      <c r="AW49" s="4"/>
      <c r="AX49" s="4"/>
    </row>
    <row r="50" spans="1:50" s="83" customFormat="1" ht="14.25" customHeight="1">
      <c r="A50"/>
      <c r="B50"/>
      <c r="C50"/>
      <c r="D50"/>
      <c r="E50"/>
      <c r="F50"/>
      <c r="G50"/>
      <c r="H50"/>
      <c r="I50"/>
      <c r="J50"/>
      <c r="K50"/>
      <c r="L50" s="4"/>
      <c r="M50" s="27" t="str">
        <f t="shared" si="10"/>
        <v/>
      </c>
      <c r="N50" s="29" t="str">
        <f t="shared" si="11"/>
        <v/>
      </c>
      <c r="O50" s="29" t="str">
        <f t="shared" si="12"/>
        <v/>
      </c>
      <c r="P50" s="30" t="str">
        <f t="shared" si="13"/>
        <v/>
      </c>
      <c r="Q50" s="27" t="str">
        <f t="shared" si="14"/>
        <v/>
      </c>
      <c r="R50" s="29" t="str">
        <f t="shared" si="15"/>
        <v/>
      </c>
      <c r="S50" s="29" t="str">
        <f t="shared" si="16"/>
        <v/>
      </c>
      <c r="T50" s="30" t="str">
        <f t="shared" si="17"/>
        <v/>
      </c>
      <c r="U50" s="27">
        <f t="shared" si="18"/>
        <v>0</v>
      </c>
      <c r="V50" s="28">
        <f t="shared" si="25"/>
        <v>0</v>
      </c>
      <c r="W50" s="28">
        <f t="shared" si="25"/>
        <v>0</v>
      </c>
      <c r="X50" s="29">
        <f t="shared" si="20"/>
        <v>0</v>
      </c>
      <c r="Y50" s="29">
        <f t="shared" si="21"/>
        <v>0</v>
      </c>
      <c r="Z50" s="31">
        <f t="shared" si="22"/>
        <v>0</v>
      </c>
      <c r="AA50" s="28"/>
      <c r="AB50" s="28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28"/>
      <c r="AP50" s="84"/>
      <c r="AQ50" s="84"/>
      <c r="AR50" s="4"/>
      <c r="AS50" s="4"/>
      <c r="AT50" s="4"/>
      <c r="AU50" s="4"/>
      <c r="AV50" s="4"/>
      <c r="AW50" s="4"/>
      <c r="AX50" s="4"/>
    </row>
    <row r="51" spans="1:50" s="83" customFormat="1" ht="14.25" customHeight="1">
      <c r="A51"/>
      <c r="B51"/>
      <c r="C51"/>
      <c r="D51"/>
      <c r="E51"/>
      <c r="F51"/>
      <c r="G51"/>
      <c r="H51"/>
      <c r="I51"/>
      <c r="J51"/>
      <c r="K51"/>
      <c r="L51" s="4"/>
      <c r="M51" s="27" t="str">
        <f t="shared" si="10"/>
        <v/>
      </c>
      <c r="N51" s="29" t="str">
        <f t="shared" si="11"/>
        <v/>
      </c>
      <c r="O51" s="29" t="str">
        <f t="shared" si="12"/>
        <v/>
      </c>
      <c r="P51" s="30" t="str">
        <f t="shared" si="13"/>
        <v/>
      </c>
      <c r="Q51" s="27" t="str">
        <f t="shared" si="14"/>
        <v/>
      </c>
      <c r="R51" s="29" t="str">
        <f t="shared" si="15"/>
        <v/>
      </c>
      <c r="S51" s="29" t="str">
        <f t="shared" si="16"/>
        <v/>
      </c>
      <c r="T51" s="30" t="str">
        <f t="shared" si="17"/>
        <v/>
      </c>
      <c r="U51" s="27">
        <f t="shared" si="18"/>
        <v>0</v>
      </c>
      <c r="V51" s="28">
        <f t="shared" si="25"/>
        <v>0</v>
      </c>
      <c r="W51" s="28">
        <f t="shared" si="25"/>
        <v>0</v>
      </c>
      <c r="X51" s="29">
        <f t="shared" si="20"/>
        <v>0</v>
      </c>
      <c r="Y51" s="29">
        <f t="shared" si="21"/>
        <v>0</v>
      </c>
      <c r="Z51" s="31">
        <f t="shared" si="22"/>
        <v>0</v>
      </c>
      <c r="AA51" s="28"/>
      <c r="AB51" s="28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28"/>
      <c r="AP51" s="84"/>
      <c r="AQ51" s="84"/>
      <c r="AR51" s="4"/>
      <c r="AS51" s="4"/>
      <c r="AT51" s="4"/>
      <c r="AU51" s="4"/>
      <c r="AV51" s="4"/>
      <c r="AW51" s="4"/>
      <c r="AX51" s="4"/>
    </row>
    <row r="52" spans="1:50" ht="14.25" customHeight="1">
      <c r="A52"/>
      <c r="B52"/>
      <c r="C52"/>
      <c r="D52"/>
      <c r="E52"/>
      <c r="F52"/>
      <c r="G52"/>
      <c r="H52"/>
      <c r="I52"/>
      <c r="J52"/>
      <c r="K52"/>
      <c r="M52" s="27" t="str">
        <f t="shared" si="10"/>
        <v/>
      </c>
      <c r="N52" s="29" t="str">
        <f t="shared" si="11"/>
        <v/>
      </c>
      <c r="O52" s="29" t="str">
        <f t="shared" si="12"/>
        <v/>
      </c>
      <c r="P52" s="30" t="str">
        <f t="shared" si="13"/>
        <v/>
      </c>
      <c r="Q52" s="27" t="str">
        <f t="shared" si="14"/>
        <v/>
      </c>
      <c r="R52" s="29" t="str">
        <f t="shared" si="15"/>
        <v/>
      </c>
      <c r="S52" s="29" t="str">
        <f t="shared" si="16"/>
        <v/>
      </c>
      <c r="T52" s="30" t="str">
        <f t="shared" si="17"/>
        <v/>
      </c>
      <c r="U52" s="27">
        <f t="shared" si="18"/>
        <v>0</v>
      </c>
      <c r="V52" s="28">
        <f t="shared" si="25"/>
        <v>0</v>
      </c>
      <c r="W52" s="28">
        <f t="shared" si="25"/>
        <v>0</v>
      </c>
      <c r="X52" s="29">
        <f t="shared" si="20"/>
        <v>0</v>
      </c>
      <c r="Y52" s="29">
        <f t="shared" si="21"/>
        <v>0</v>
      </c>
      <c r="Z52" s="31">
        <f t="shared" si="22"/>
        <v>0</v>
      </c>
      <c r="AA52" s="28"/>
      <c r="AB52" s="28"/>
      <c r="AO52" s="28"/>
      <c r="AQ52" s="82"/>
    </row>
    <row r="53" spans="1:50">
      <c r="A53"/>
      <c r="B53"/>
      <c r="C53"/>
      <c r="D53"/>
      <c r="E53"/>
      <c r="F53"/>
      <c r="G53"/>
      <c r="H53"/>
      <c r="I53"/>
      <c r="J53"/>
      <c r="K53"/>
      <c r="L53" s="33"/>
      <c r="M53" s="27" t="str">
        <f t="shared" si="10"/>
        <v/>
      </c>
      <c r="N53" s="29" t="str">
        <f t="shared" si="11"/>
        <v/>
      </c>
      <c r="O53" s="29" t="str">
        <f t="shared" si="12"/>
        <v/>
      </c>
      <c r="P53" s="30" t="str">
        <f t="shared" si="13"/>
        <v/>
      </c>
      <c r="Q53" s="27" t="str">
        <f t="shared" si="14"/>
        <v/>
      </c>
      <c r="R53" s="29" t="str">
        <f t="shared" si="15"/>
        <v/>
      </c>
      <c r="S53" s="29" t="str">
        <f t="shared" si="16"/>
        <v/>
      </c>
      <c r="T53" s="30" t="str">
        <f t="shared" si="17"/>
        <v/>
      </c>
      <c r="U53" s="27">
        <f t="shared" si="18"/>
        <v>0</v>
      </c>
      <c r="V53" s="28">
        <f t="shared" si="25"/>
        <v>0</v>
      </c>
      <c r="W53" s="28">
        <f t="shared" si="25"/>
        <v>0</v>
      </c>
      <c r="X53" s="29">
        <f t="shared" si="20"/>
        <v>0</v>
      </c>
      <c r="Y53" s="29">
        <f t="shared" si="21"/>
        <v>0</v>
      </c>
      <c r="Z53" s="31">
        <f t="shared" si="22"/>
        <v>0</v>
      </c>
      <c r="AA53" s="28"/>
      <c r="AB53" s="28"/>
      <c r="AO53" s="28"/>
    </row>
    <row r="54" spans="1:50">
      <c r="A54"/>
      <c r="B54"/>
      <c r="C54"/>
      <c r="D54"/>
      <c r="E54"/>
      <c r="F54"/>
      <c r="G54"/>
      <c r="H54"/>
      <c r="I54"/>
      <c r="J54"/>
      <c r="K54"/>
      <c r="M54" s="27" t="str">
        <f t="shared" si="10"/>
        <v/>
      </c>
      <c r="N54" s="29" t="str">
        <f t="shared" si="11"/>
        <v/>
      </c>
      <c r="O54" s="29" t="str">
        <f t="shared" si="12"/>
        <v/>
      </c>
      <c r="P54" s="30" t="str">
        <f t="shared" si="13"/>
        <v/>
      </c>
      <c r="Q54" s="27" t="str">
        <f t="shared" si="14"/>
        <v/>
      </c>
      <c r="R54" s="29" t="str">
        <f t="shared" si="15"/>
        <v/>
      </c>
      <c r="S54" s="29" t="str">
        <f t="shared" si="16"/>
        <v/>
      </c>
      <c r="T54" s="30" t="str">
        <f t="shared" si="17"/>
        <v/>
      </c>
      <c r="U54" s="27">
        <f t="shared" si="18"/>
        <v>0</v>
      </c>
      <c r="V54" s="28">
        <f t="shared" si="25"/>
        <v>0</v>
      </c>
      <c r="W54" s="28">
        <f t="shared" si="25"/>
        <v>0</v>
      </c>
      <c r="X54" s="29">
        <f t="shared" si="20"/>
        <v>0</v>
      </c>
      <c r="Y54" s="29">
        <f t="shared" si="21"/>
        <v>0</v>
      </c>
      <c r="Z54" s="31">
        <f t="shared" si="22"/>
        <v>0</v>
      </c>
      <c r="AA54" s="28"/>
      <c r="AB54" s="28"/>
      <c r="AO54" s="28"/>
    </row>
    <row r="55" spans="1:50">
      <c r="A55"/>
      <c r="B55"/>
      <c r="C55"/>
      <c r="D55"/>
      <c r="E55"/>
      <c r="F55"/>
      <c r="G55"/>
      <c r="H55"/>
      <c r="I55"/>
      <c r="J55"/>
      <c r="K55"/>
      <c r="M55" s="27" t="str">
        <f t="shared" si="10"/>
        <v/>
      </c>
      <c r="N55" s="29" t="str">
        <f t="shared" si="11"/>
        <v/>
      </c>
      <c r="O55" s="29" t="str">
        <f t="shared" si="12"/>
        <v/>
      </c>
      <c r="P55" s="30" t="str">
        <f t="shared" si="13"/>
        <v/>
      </c>
      <c r="Q55" s="27" t="str">
        <f t="shared" si="14"/>
        <v/>
      </c>
      <c r="R55" s="29" t="str">
        <f t="shared" si="15"/>
        <v/>
      </c>
      <c r="S55" s="29" t="str">
        <f t="shared" si="16"/>
        <v/>
      </c>
      <c r="T55" s="30" t="str">
        <f t="shared" si="17"/>
        <v/>
      </c>
      <c r="U55" s="27">
        <f t="shared" si="18"/>
        <v>0</v>
      </c>
      <c r="V55" s="28">
        <f t="shared" si="25"/>
        <v>0</v>
      </c>
      <c r="W55" s="28">
        <f t="shared" si="25"/>
        <v>0</v>
      </c>
      <c r="X55" s="29">
        <f t="shared" si="20"/>
        <v>0</v>
      </c>
      <c r="Y55" s="29">
        <f t="shared" si="21"/>
        <v>0</v>
      </c>
      <c r="Z55" s="31">
        <f t="shared" si="22"/>
        <v>0</v>
      </c>
      <c r="AA55" s="28"/>
      <c r="AB55" s="28"/>
      <c r="AO55" s="28"/>
    </row>
    <row r="56" spans="1:50">
      <c r="A56"/>
      <c r="B56"/>
      <c r="C56"/>
      <c r="D56"/>
      <c r="E56"/>
      <c r="F56"/>
      <c r="G56"/>
      <c r="H56"/>
      <c r="I56"/>
      <c r="J56"/>
      <c r="K56"/>
      <c r="M56" s="27" t="str">
        <f t="shared" si="10"/>
        <v/>
      </c>
      <c r="N56" s="29" t="str">
        <f t="shared" si="11"/>
        <v/>
      </c>
      <c r="O56" s="29" t="str">
        <f t="shared" si="12"/>
        <v/>
      </c>
      <c r="P56" s="30" t="str">
        <f t="shared" si="13"/>
        <v/>
      </c>
      <c r="Q56" s="27" t="str">
        <f t="shared" si="14"/>
        <v/>
      </c>
      <c r="R56" s="29" t="str">
        <f t="shared" si="15"/>
        <v/>
      </c>
      <c r="S56" s="29" t="str">
        <f t="shared" si="16"/>
        <v/>
      </c>
      <c r="T56" s="30" t="str">
        <f t="shared" si="17"/>
        <v/>
      </c>
      <c r="U56" s="27">
        <f t="shared" si="18"/>
        <v>0</v>
      </c>
      <c r="V56" s="28">
        <f t="shared" si="25"/>
        <v>0</v>
      </c>
      <c r="W56" s="28">
        <f t="shared" si="25"/>
        <v>0</v>
      </c>
      <c r="X56" s="29">
        <f t="shared" si="20"/>
        <v>0</v>
      </c>
      <c r="Y56" s="29">
        <f t="shared" si="21"/>
        <v>0</v>
      </c>
      <c r="Z56" s="31">
        <f t="shared" si="22"/>
        <v>0</v>
      </c>
      <c r="AA56" s="28"/>
      <c r="AB56" s="28"/>
      <c r="AO56" s="28"/>
    </row>
    <row r="57" spans="1:50">
      <c r="A57"/>
      <c r="B57"/>
      <c r="C57"/>
      <c r="D57"/>
      <c r="E57"/>
      <c r="F57"/>
      <c r="G57"/>
      <c r="H57"/>
      <c r="I57"/>
      <c r="J57"/>
      <c r="K57"/>
      <c r="M57" s="27" t="str">
        <f t="shared" si="10"/>
        <v/>
      </c>
      <c r="N57" s="29" t="str">
        <f t="shared" si="11"/>
        <v/>
      </c>
      <c r="O57" s="29" t="str">
        <f t="shared" si="12"/>
        <v/>
      </c>
      <c r="P57" s="30" t="str">
        <f t="shared" si="13"/>
        <v/>
      </c>
      <c r="Q57" s="27" t="str">
        <f t="shared" si="14"/>
        <v/>
      </c>
      <c r="R57" s="29" t="str">
        <f t="shared" si="15"/>
        <v/>
      </c>
      <c r="S57" s="29" t="str">
        <f t="shared" si="16"/>
        <v/>
      </c>
      <c r="T57" s="30" t="str">
        <f t="shared" si="17"/>
        <v/>
      </c>
      <c r="U57" s="27">
        <f t="shared" si="18"/>
        <v>0</v>
      </c>
      <c r="V57" s="28">
        <f t="shared" si="25"/>
        <v>0</v>
      </c>
      <c r="W57" s="28">
        <f t="shared" si="25"/>
        <v>0</v>
      </c>
      <c r="X57" s="29">
        <f t="shared" si="20"/>
        <v>0</v>
      </c>
      <c r="Y57" s="29">
        <f t="shared" si="21"/>
        <v>0</v>
      </c>
      <c r="Z57" s="31">
        <f t="shared" si="22"/>
        <v>0</v>
      </c>
      <c r="AA57" s="28"/>
      <c r="AB57" s="28"/>
      <c r="AO57" s="28"/>
    </row>
    <row r="58" spans="1:50">
      <c r="A58"/>
      <c r="B58"/>
      <c r="C58"/>
      <c r="D58"/>
      <c r="E58"/>
      <c r="F58"/>
      <c r="G58"/>
      <c r="H58"/>
      <c r="I58"/>
      <c r="J58"/>
      <c r="K58"/>
      <c r="M58" s="27"/>
      <c r="N58" s="29"/>
      <c r="O58" s="29"/>
      <c r="P58" s="30"/>
      <c r="Q58" s="27" t="str">
        <f t="shared" si="14"/>
        <v/>
      </c>
      <c r="R58" s="29" t="str">
        <f t="shared" si="15"/>
        <v/>
      </c>
      <c r="S58" s="29" t="str">
        <f t="shared" si="16"/>
        <v/>
      </c>
      <c r="T58" s="30" t="str">
        <f t="shared" si="17"/>
        <v/>
      </c>
      <c r="U58" s="27">
        <f t="shared" si="18"/>
        <v>0</v>
      </c>
      <c r="V58" s="28">
        <f t="shared" si="25"/>
        <v>0</v>
      </c>
      <c r="W58" s="28">
        <f t="shared" si="25"/>
        <v>0</v>
      </c>
      <c r="X58" s="29">
        <f t="shared" si="20"/>
        <v>0</v>
      </c>
      <c r="Y58" s="29">
        <f t="shared" si="21"/>
        <v>0</v>
      </c>
      <c r="Z58" s="31">
        <f t="shared" si="22"/>
        <v>0</v>
      </c>
      <c r="AA58" s="28"/>
      <c r="AB58" s="28"/>
      <c r="AO58" s="28"/>
    </row>
    <row r="59" spans="1:50">
      <c r="A59"/>
      <c r="B59"/>
      <c r="C59"/>
      <c r="D59"/>
      <c r="E59"/>
      <c r="F59"/>
      <c r="G59"/>
      <c r="H59"/>
      <c r="I59"/>
      <c r="J59"/>
      <c r="K59"/>
      <c r="M59" s="27"/>
      <c r="N59" s="29"/>
      <c r="O59" s="29"/>
      <c r="P59" s="30"/>
      <c r="Q59" s="27" t="str">
        <f t="shared" si="14"/>
        <v/>
      </c>
      <c r="R59" s="29" t="str">
        <f t="shared" si="15"/>
        <v/>
      </c>
      <c r="S59" s="29" t="str">
        <f t="shared" si="16"/>
        <v/>
      </c>
      <c r="T59" s="30" t="str">
        <f t="shared" si="17"/>
        <v/>
      </c>
      <c r="U59" s="27">
        <f t="shared" si="18"/>
        <v>0</v>
      </c>
      <c r="V59" s="28">
        <f t="shared" si="25"/>
        <v>0</v>
      </c>
      <c r="W59" s="28">
        <f t="shared" si="25"/>
        <v>0</v>
      </c>
      <c r="X59" s="29">
        <f t="shared" si="20"/>
        <v>0</v>
      </c>
      <c r="Y59" s="29">
        <f t="shared" si="21"/>
        <v>0</v>
      </c>
      <c r="Z59" s="31">
        <f t="shared" si="22"/>
        <v>0</v>
      </c>
      <c r="AA59" s="28"/>
      <c r="AB59" s="28"/>
      <c r="AO59" s="28"/>
    </row>
    <row r="60" spans="1:50">
      <c r="A60"/>
      <c r="B60"/>
      <c r="C60"/>
      <c r="D60"/>
      <c r="E60"/>
      <c r="F60"/>
      <c r="G60"/>
      <c r="H60"/>
      <c r="I60"/>
      <c r="J60"/>
      <c r="K60"/>
      <c r="M60" s="27"/>
      <c r="N60" s="29"/>
      <c r="O60" s="29"/>
      <c r="P60" s="30"/>
      <c r="Q60" s="27" t="str">
        <f t="shared" si="14"/>
        <v/>
      </c>
      <c r="R60" s="29" t="str">
        <f t="shared" si="15"/>
        <v/>
      </c>
      <c r="S60" s="29" t="str">
        <f t="shared" si="16"/>
        <v/>
      </c>
      <c r="T60" s="30" t="str">
        <f t="shared" si="17"/>
        <v/>
      </c>
      <c r="U60" s="27">
        <f t="shared" si="18"/>
        <v>0</v>
      </c>
      <c r="V60" s="28">
        <f t="shared" si="25"/>
        <v>0</v>
      </c>
      <c r="W60" s="28">
        <f t="shared" si="25"/>
        <v>0</v>
      </c>
      <c r="X60" s="29">
        <f t="shared" si="20"/>
        <v>0</v>
      </c>
      <c r="Y60" s="29">
        <f t="shared" si="21"/>
        <v>0</v>
      </c>
      <c r="Z60" s="31">
        <f t="shared" si="22"/>
        <v>0</v>
      </c>
      <c r="AA60" s="28"/>
      <c r="AB60" s="28"/>
      <c r="AO60" s="28"/>
    </row>
    <row r="61" spans="1:50">
      <c r="A61"/>
      <c r="B61"/>
      <c r="C61"/>
      <c r="D61"/>
      <c r="E61"/>
      <c r="F61"/>
      <c r="G61"/>
      <c r="H61"/>
      <c r="I61"/>
      <c r="J61"/>
      <c r="K61"/>
      <c r="M61" s="27" t="str">
        <f t="shared" ref="M61:M68" si="26">IF(C61&lt;&gt;"",IF(C61&gt;D61,E61,IF(C61&lt;D61,F61,"isopalia")),"")</f>
        <v/>
      </c>
      <c r="N61" s="29" t="str">
        <f t="shared" ref="N61:N68" si="27">IF(C61&lt;&gt;"",IF(C61&lt;D61,E61,IF(C61&gt;D61,F61,"isopalia")),"")</f>
        <v/>
      </c>
      <c r="O61" s="29" t="str">
        <f t="shared" ref="O61:O68" si="28">IF(I61&lt;&gt;"",IF(I61&gt;J61,E61,IF(I61&lt;J61,F61,"isopalia")),"")</f>
        <v/>
      </c>
      <c r="P61" s="30" t="str">
        <f t="shared" ref="P61:P68" si="29">IF(I61&lt;&gt;"",IF(I61&lt;J61,E61,IF(I61&gt;J61,F61,"isopalia")),"")</f>
        <v/>
      </c>
      <c r="Q61" s="27" t="str">
        <f t="shared" si="14"/>
        <v/>
      </c>
      <c r="R61" s="29" t="str">
        <f t="shared" si="15"/>
        <v/>
      </c>
      <c r="S61" s="29" t="str">
        <f t="shared" si="16"/>
        <v/>
      </c>
      <c r="T61" s="30" t="str">
        <f t="shared" si="17"/>
        <v/>
      </c>
      <c r="U61" s="27">
        <f t="shared" si="18"/>
        <v>0</v>
      </c>
      <c r="V61" s="28">
        <f t="shared" si="25"/>
        <v>0</v>
      </c>
      <c r="W61" s="28">
        <f t="shared" si="25"/>
        <v>0</v>
      </c>
      <c r="X61" s="29">
        <f t="shared" si="20"/>
        <v>0</v>
      </c>
      <c r="Y61" s="29">
        <f t="shared" si="21"/>
        <v>0</v>
      </c>
      <c r="Z61" s="31">
        <f t="shared" si="22"/>
        <v>0</v>
      </c>
      <c r="AA61" s="28"/>
      <c r="AB61" s="28"/>
      <c r="AO61" s="28"/>
    </row>
    <row r="62" spans="1:50">
      <c r="A62"/>
      <c r="B62"/>
      <c r="C62"/>
      <c r="D62"/>
      <c r="E62"/>
      <c r="F62"/>
      <c r="G62"/>
      <c r="H62"/>
      <c r="I62"/>
      <c r="J62"/>
      <c r="K62"/>
      <c r="M62" s="27" t="str">
        <f t="shared" si="26"/>
        <v/>
      </c>
      <c r="N62" s="29" t="str">
        <f t="shared" si="27"/>
        <v/>
      </c>
      <c r="O62" s="29" t="str">
        <f t="shared" si="28"/>
        <v/>
      </c>
      <c r="P62" s="30" t="str">
        <f t="shared" si="29"/>
        <v/>
      </c>
      <c r="Q62" s="27" t="str">
        <f t="shared" si="14"/>
        <v/>
      </c>
      <c r="R62" s="29" t="str">
        <f t="shared" si="15"/>
        <v/>
      </c>
      <c r="S62" s="29" t="str">
        <f t="shared" si="16"/>
        <v/>
      </c>
      <c r="T62" s="30" t="str">
        <f t="shared" si="17"/>
        <v/>
      </c>
      <c r="U62" s="27">
        <f t="shared" si="18"/>
        <v>0</v>
      </c>
      <c r="V62" s="28">
        <f t="shared" si="25"/>
        <v>0</v>
      </c>
      <c r="W62" s="28">
        <f t="shared" si="25"/>
        <v>0</v>
      </c>
      <c r="X62" s="29">
        <f t="shared" si="20"/>
        <v>0</v>
      </c>
      <c r="Y62" s="29">
        <f t="shared" si="21"/>
        <v>0</v>
      </c>
      <c r="Z62" s="31">
        <f t="shared" si="22"/>
        <v>0</v>
      </c>
      <c r="AA62" s="28"/>
      <c r="AB62" s="28"/>
      <c r="AO62" s="28"/>
    </row>
    <row r="63" spans="1:50">
      <c r="M63" s="27" t="str">
        <f t="shared" si="26"/>
        <v/>
      </c>
      <c r="N63" s="29" t="str">
        <f t="shared" si="27"/>
        <v/>
      </c>
      <c r="O63" s="29" t="str">
        <f t="shared" si="28"/>
        <v/>
      </c>
      <c r="P63" s="30" t="str">
        <f t="shared" si="29"/>
        <v/>
      </c>
      <c r="Q63" s="27" t="str">
        <f t="shared" si="14"/>
        <v/>
      </c>
      <c r="R63" s="29" t="str">
        <f t="shared" si="15"/>
        <v/>
      </c>
      <c r="S63" s="29" t="str">
        <f t="shared" si="16"/>
        <v/>
      </c>
      <c r="T63" s="30" t="str">
        <f t="shared" si="17"/>
        <v/>
      </c>
      <c r="U63" s="27">
        <f t="shared" si="18"/>
        <v>0</v>
      </c>
      <c r="V63" s="28">
        <f t="shared" si="25"/>
        <v>0</v>
      </c>
      <c r="W63" s="28">
        <f t="shared" si="25"/>
        <v>0</v>
      </c>
      <c r="X63" s="29">
        <f t="shared" si="20"/>
        <v>0</v>
      </c>
      <c r="Y63" s="29">
        <f t="shared" si="21"/>
        <v>0</v>
      </c>
      <c r="Z63" s="31">
        <f t="shared" si="22"/>
        <v>0</v>
      </c>
      <c r="AA63" s="28"/>
      <c r="AB63" s="28"/>
      <c r="AO63" s="28"/>
    </row>
    <row r="64" spans="1:50">
      <c r="M64" s="27" t="str">
        <f t="shared" si="26"/>
        <v/>
      </c>
      <c r="N64" s="29" t="str">
        <f t="shared" si="27"/>
        <v/>
      </c>
      <c r="O64" s="29" t="str">
        <f t="shared" si="28"/>
        <v/>
      </c>
      <c r="P64" s="30" t="str">
        <f t="shared" si="29"/>
        <v/>
      </c>
      <c r="Q64" s="27" t="str">
        <f t="shared" si="14"/>
        <v/>
      </c>
      <c r="R64" s="29" t="str">
        <f t="shared" si="15"/>
        <v/>
      </c>
      <c r="S64" s="29" t="str">
        <f t="shared" si="16"/>
        <v/>
      </c>
      <c r="T64" s="30" t="str">
        <f t="shared" si="17"/>
        <v/>
      </c>
      <c r="U64" s="27">
        <f t="shared" si="18"/>
        <v>0</v>
      </c>
      <c r="V64" s="28">
        <f t="shared" si="25"/>
        <v>0</v>
      </c>
      <c r="W64" s="28">
        <f t="shared" si="25"/>
        <v>0</v>
      </c>
      <c r="X64" s="29">
        <f t="shared" si="20"/>
        <v>0</v>
      </c>
      <c r="Y64" s="29">
        <f t="shared" si="21"/>
        <v>0</v>
      </c>
      <c r="Z64" s="31">
        <f t="shared" si="22"/>
        <v>0</v>
      </c>
      <c r="AA64" s="28"/>
      <c r="AB64" s="28"/>
      <c r="AO64" s="28"/>
    </row>
    <row r="65" spans="1:50">
      <c r="A65"/>
      <c r="B65"/>
      <c r="C65"/>
      <c r="D65"/>
      <c r="E65"/>
      <c r="F65"/>
      <c r="G65"/>
      <c r="H65"/>
      <c r="I65"/>
      <c r="J65"/>
      <c r="M65" s="27" t="str">
        <f t="shared" si="26"/>
        <v/>
      </c>
      <c r="N65" s="29" t="str">
        <f t="shared" si="27"/>
        <v/>
      </c>
      <c r="O65" s="29" t="str">
        <f t="shared" si="28"/>
        <v/>
      </c>
      <c r="P65" s="30" t="str">
        <f t="shared" si="29"/>
        <v/>
      </c>
      <c r="Q65" s="27" t="str">
        <f t="shared" si="14"/>
        <v/>
      </c>
      <c r="R65" s="29" t="str">
        <f t="shared" si="15"/>
        <v/>
      </c>
      <c r="S65" s="29" t="str">
        <f t="shared" si="16"/>
        <v/>
      </c>
      <c r="T65" s="30" t="str">
        <f t="shared" si="17"/>
        <v/>
      </c>
      <c r="U65" s="27">
        <f t="shared" si="18"/>
        <v>0</v>
      </c>
      <c r="V65" s="28">
        <f t="shared" si="25"/>
        <v>0</v>
      </c>
      <c r="W65" s="28">
        <f t="shared" si="25"/>
        <v>0</v>
      </c>
      <c r="X65" s="29">
        <f t="shared" si="20"/>
        <v>0</v>
      </c>
      <c r="Y65" s="29">
        <f t="shared" si="21"/>
        <v>0</v>
      </c>
      <c r="Z65" s="31">
        <f t="shared" si="22"/>
        <v>0</v>
      </c>
      <c r="AA65" s="28"/>
      <c r="AB65" s="28"/>
      <c r="AO65" s="28"/>
    </row>
    <row r="66" spans="1:50">
      <c r="A66"/>
      <c r="B66"/>
      <c r="C66"/>
      <c r="D66"/>
      <c r="E66"/>
      <c r="F66"/>
      <c r="G66"/>
      <c r="H66"/>
      <c r="I66"/>
      <c r="J66"/>
      <c r="M66" s="27" t="str">
        <f t="shared" si="26"/>
        <v/>
      </c>
      <c r="N66" s="29" t="str">
        <f t="shared" si="27"/>
        <v/>
      </c>
      <c r="O66" s="29" t="str">
        <f t="shared" si="28"/>
        <v/>
      </c>
      <c r="P66" s="30" t="str">
        <f t="shared" si="29"/>
        <v/>
      </c>
      <c r="Q66" s="27" t="str">
        <f t="shared" si="14"/>
        <v/>
      </c>
      <c r="R66" s="29" t="str">
        <f t="shared" si="15"/>
        <v/>
      </c>
      <c r="S66" s="29" t="str">
        <f t="shared" si="16"/>
        <v/>
      </c>
      <c r="T66" s="30" t="str">
        <f t="shared" si="17"/>
        <v/>
      </c>
      <c r="U66" s="27">
        <f t="shared" si="18"/>
        <v>0</v>
      </c>
      <c r="V66" s="28">
        <f t="shared" si="25"/>
        <v>0</v>
      </c>
      <c r="W66" s="28">
        <f t="shared" si="25"/>
        <v>0</v>
      </c>
      <c r="X66" s="29">
        <f t="shared" si="20"/>
        <v>0</v>
      </c>
      <c r="Y66" s="29">
        <f t="shared" si="21"/>
        <v>0</v>
      </c>
      <c r="Z66" s="31">
        <f t="shared" si="22"/>
        <v>0</v>
      </c>
      <c r="AA66" s="28"/>
      <c r="AB66" s="28"/>
      <c r="AO66" s="28"/>
    </row>
    <row r="67" spans="1:50">
      <c r="A67"/>
      <c r="B67"/>
      <c r="C67"/>
      <c r="D67"/>
      <c r="E67"/>
      <c r="F67"/>
      <c r="G67"/>
      <c r="H67"/>
      <c r="I67"/>
      <c r="J67"/>
      <c r="M67" s="27" t="str">
        <f t="shared" si="26"/>
        <v/>
      </c>
      <c r="N67" s="29" t="str">
        <f t="shared" si="27"/>
        <v/>
      </c>
      <c r="O67" s="29" t="str">
        <f t="shared" si="28"/>
        <v/>
      </c>
      <c r="P67" s="30" t="str">
        <f t="shared" si="29"/>
        <v/>
      </c>
      <c r="Q67" s="27" t="str">
        <f t="shared" si="14"/>
        <v/>
      </c>
      <c r="R67" s="29" t="str">
        <f t="shared" si="15"/>
        <v/>
      </c>
      <c r="S67" s="29" t="str">
        <f t="shared" si="16"/>
        <v/>
      </c>
      <c r="T67" s="30" t="str">
        <f t="shared" si="17"/>
        <v/>
      </c>
      <c r="U67" s="27">
        <f t="shared" si="18"/>
        <v>0</v>
      </c>
      <c r="V67" s="28">
        <f t="shared" si="25"/>
        <v>0</v>
      </c>
      <c r="W67" s="28">
        <f t="shared" si="25"/>
        <v>0</v>
      </c>
      <c r="X67" s="29">
        <f t="shared" si="20"/>
        <v>0</v>
      </c>
      <c r="Y67" s="29">
        <f t="shared" si="21"/>
        <v>0</v>
      </c>
      <c r="Z67" s="31">
        <f t="shared" si="22"/>
        <v>0</v>
      </c>
      <c r="AA67" s="28"/>
      <c r="AB67" s="28"/>
      <c r="AO67" s="28"/>
    </row>
    <row r="68" spans="1:50">
      <c r="A68"/>
      <c r="B68"/>
      <c r="C68"/>
      <c r="D68"/>
      <c r="E68"/>
      <c r="F68"/>
      <c r="G68"/>
      <c r="H68"/>
      <c r="I68"/>
      <c r="J68"/>
      <c r="M68" s="27" t="str">
        <f t="shared" si="26"/>
        <v/>
      </c>
      <c r="N68" s="29" t="str">
        <f t="shared" si="27"/>
        <v/>
      </c>
      <c r="O68" s="29" t="str">
        <f t="shared" si="28"/>
        <v/>
      </c>
      <c r="P68" s="30" t="str">
        <f t="shared" si="29"/>
        <v/>
      </c>
      <c r="Q68" s="27" t="str">
        <f t="shared" si="14"/>
        <v/>
      </c>
      <c r="R68" s="29" t="str">
        <f t="shared" si="15"/>
        <v/>
      </c>
      <c r="S68" s="29" t="str">
        <f t="shared" si="16"/>
        <v/>
      </c>
      <c r="T68" s="30" t="str">
        <f t="shared" si="17"/>
        <v/>
      </c>
      <c r="U68" s="27">
        <f t="shared" si="18"/>
        <v>0</v>
      </c>
      <c r="V68" s="28">
        <f t="shared" si="25"/>
        <v>0</v>
      </c>
      <c r="W68" s="28">
        <f t="shared" si="25"/>
        <v>0</v>
      </c>
      <c r="X68" s="29">
        <f t="shared" si="20"/>
        <v>0</v>
      </c>
      <c r="Y68" s="29">
        <f t="shared" si="21"/>
        <v>0</v>
      </c>
      <c r="Z68" s="31">
        <f t="shared" si="22"/>
        <v>0</v>
      </c>
      <c r="AA68" s="28"/>
      <c r="AB68" s="28"/>
      <c r="AO68" s="28"/>
    </row>
    <row r="69" spans="1:50">
      <c r="A69"/>
      <c r="B69"/>
      <c r="C69"/>
      <c r="D69"/>
      <c r="E69"/>
      <c r="F69"/>
      <c r="G69"/>
      <c r="H69"/>
      <c r="I69"/>
      <c r="J69"/>
      <c r="M69" s="27"/>
      <c r="N69" s="29"/>
      <c r="O69" s="29"/>
      <c r="P69" s="30"/>
      <c r="Q69" s="27" t="str">
        <f t="shared" si="14"/>
        <v/>
      </c>
      <c r="R69" s="29" t="str">
        <f t="shared" si="15"/>
        <v/>
      </c>
      <c r="S69" s="29" t="str">
        <f t="shared" si="16"/>
        <v/>
      </c>
      <c r="T69" s="30" t="str">
        <f t="shared" si="17"/>
        <v/>
      </c>
      <c r="U69" s="27">
        <f t="shared" si="18"/>
        <v>0</v>
      </c>
      <c r="V69" s="28">
        <f t="shared" si="25"/>
        <v>0</v>
      </c>
      <c r="W69" s="28">
        <f t="shared" si="25"/>
        <v>0</v>
      </c>
      <c r="X69" s="29">
        <f t="shared" si="20"/>
        <v>0</v>
      </c>
      <c r="Y69" s="29">
        <f t="shared" si="21"/>
        <v>0</v>
      </c>
      <c r="Z69" s="31">
        <f t="shared" si="22"/>
        <v>0</v>
      </c>
      <c r="AA69" s="28"/>
      <c r="AB69" s="28"/>
      <c r="AO69" s="28"/>
    </row>
    <row r="70" spans="1:50">
      <c r="A70"/>
      <c r="B70"/>
      <c r="C70"/>
      <c r="D70"/>
      <c r="E70"/>
      <c r="F70"/>
      <c r="G70"/>
      <c r="H70"/>
      <c r="I70"/>
      <c r="J70"/>
      <c r="K70" s="33"/>
      <c r="L70" s="33"/>
      <c r="M70" s="81"/>
      <c r="N70" s="80"/>
      <c r="O70" s="80"/>
      <c r="P70" s="79"/>
      <c r="Q70" s="27" t="str">
        <f t="shared" ref="Q70:Q133" si="30">IF(C70&lt;&gt;"",E70,"")</f>
        <v/>
      </c>
      <c r="R70" s="29" t="str">
        <f t="shared" ref="R70:R133" si="31">IF(C70&lt;&gt;"",F70,"")</f>
        <v/>
      </c>
      <c r="S70" s="29" t="str">
        <f t="shared" ref="S70:S133" si="32">IF(I70&lt;&gt;"",E70,"")</f>
        <v/>
      </c>
      <c r="T70" s="30" t="str">
        <f t="shared" ref="T70:T133" si="33">IF(I70&lt;&gt;"",F70,"")</f>
        <v/>
      </c>
      <c r="U70" s="27">
        <f t="shared" ref="U70:U133" si="34">+E70</f>
        <v>0</v>
      </c>
      <c r="V70" s="28">
        <f t="shared" ref="V70:W101" si="35">+C70+I70</f>
        <v>0</v>
      </c>
      <c r="W70" s="28">
        <f t="shared" si="35"/>
        <v>0</v>
      </c>
      <c r="X70" s="29">
        <f t="shared" ref="X70:X133" si="36">+F70</f>
        <v>0</v>
      </c>
      <c r="Y70" s="29">
        <f t="shared" ref="Y70:Y133" si="37">+D70+J70</f>
        <v>0</v>
      </c>
      <c r="Z70" s="31">
        <f t="shared" ref="Z70:Z133" si="38">+C70+I70</f>
        <v>0</v>
      </c>
      <c r="AA70" s="28"/>
      <c r="AB70" s="28"/>
      <c r="AO70" s="28"/>
    </row>
    <row r="71" spans="1:50">
      <c r="A71"/>
      <c r="B71"/>
      <c r="C71"/>
      <c r="D71"/>
      <c r="E71"/>
      <c r="F71"/>
      <c r="G71"/>
      <c r="H71"/>
      <c r="I71"/>
      <c r="J71"/>
      <c r="K71" s="33"/>
      <c r="L71" s="33"/>
      <c r="M71" s="81"/>
      <c r="N71" s="80"/>
      <c r="O71" s="80"/>
      <c r="P71" s="79"/>
      <c r="Q71" s="27" t="str">
        <f t="shared" si="30"/>
        <v/>
      </c>
      <c r="R71" s="29" t="str">
        <f t="shared" si="31"/>
        <v/>
      </c>
      <c r="S71" s="29" t="str">
        <f t="shared" si="32"/>
        <v/>
      </c>
      <c r="T71" s="30" t="str">
        <f t="shared" si="33"/>
        <v/>
      </c>
      <c r="U71" s="27">
        <f t="shared" si="34"/>
        <v>0</v>
      </c>
      <c r="V71" s="28">
        <f t="shared" si="35"/>
        <v>0</v>
      </c>
      <c r="W71" s="28">
        <f t="shared" si="35"/>
        <v>0</v>
      </c>
      <c r="X71" s="29">
        <f t="shared" si="36"/>
        <v>0</v>
      </c>
      <c r="Y71" s="29">
        <f t="shared" si="37"/>
        <v>0</v>
      </c>
      <c r="Z71" s="31">
        <f t="shared" si="38"/>
        <v>0</v>
      </c>
      <c r="AA71" s="28"/>
      <c r="AB71" s="28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28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>
      <c r="A72"/>
      <c r="B72"/>
      <c r="C72"/>
      <c r="D72"/>
      <c r="E72"/>
      <c r="F72"/>
      <c r="G72"/>
      <c r="H72"/>
      <c r="I72"/>
      <c r="J72"/>
      <c r="M72" s="27" t="str">
        <f t="shared" ref="M72:M79" si="39">IF(C72&lt;&gt;"",IF(C72&gt;D72,E72,IF(C72&lt;D72,F72,"isopalia")),"")</f>
        <v/>
      </c>
      <c r="N72" s="29" t="str">
        <f t="shared" ref="N72:N79" si="40">IF(C72&lt;&gt;"",IF(C72&lt;D72,E72,IF(C72&gt;D72,F72,"isopalia")),"")</f>
        <v/>
      </c>
      <c r="O72" s="29" t="str">
        <f t="shared" ref="O72:O79" si="41">IF(I72&lt;&gt;"",IF(I72&gt;J72,E72,IF(I72&lt;J72,F72,"isopalia")),"")</f>
        <v/>
      </c>
      <c r="P72" s="30" t="str">
        <f t="shared" ref="P72:P79" si="42">IF(I72&lt;&gt;"",IF(I72&lt;J72,E72,IF(I72&gt;J72,F72,"isopalia")),"")</f>
        <v/>
      </c>
      <c r="Q72" s="27" t="str">
        <f t="shared" si="30"/>
        <v/>
      </c>
      <c r="R72" s="29" t="str">
        <f t="shared" si="31"/>
        <v/>
      </c>
      <c r="S72" s="29" t="str">
        <f t="shared" si="32"/>
        <v/>
      </c>
      <c r="T72" s="30" t="str">
        <f t="shared" si="33"/>
        <v/>
      </c>
      <c r="U72" s="27">
        <f t="shared" si="34"/>
        <v>0</v>
      </c>
      <c r="V72" s="28">
        <f t="shared" si="35"/>
        <v>0</v>
      </c>
      <c r="W72" s="28">
        <f t="shared" si="35"/>
        <v>0</v>
      </c>
      <c r="X72" s="29">
        <f t="shared" si="36"/>
        <v>0</v>
      </c>
      <c r="Y72" s="29">
        <f t="shared" si="37"/>
        <v>0</v>
      </c>
      <c r="Z72" s="31">
        <f t="shared" si="38"/>
        <v>0</v>
      </c>
      <c r="AA72" s="28"/>
      <c r="AB72" s="28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28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>
      <c r="A73"/>
      <c r="B73"/>
      <c r="C73"/>
      <c r="D73"/>
      <c r="E73"/>
      <c r="F73"/>
      <c r="G73"/>
      <c r="H73"/>
      <c r="I73"/>
      <c r="J73"/>
      <c r="M73" s="27" t="str">
        <f t="shared" si="39"/>
        <v/>
      </c>
      <c r="N73" s="29" t="str">
        <f t="shared" si="40"/>
        <v/>
      </c>
      <c r="O73" s="29" t="str">
        <f t="shared" si="41"/>
        <v/>
      </c>
      <c r="P73" s="30" t="str">
        <f t="shared" si="42"/>
        <v/>
      </c>
      <c r="Q73" s="27" t="str">
        <f t="shared" si="30"/>
        <v/>
      </c>
      <c r="R73" s="29" t="str">
        <f t="shared" si="31"/>
        <v/>
      </c>
      <c r="S73" s="29" t="str">
        <f t="shared" si="32"/>
        <v/>
      </c>
      <c r="T73" s="30" t="str">
        <f t="shared" si="33"/>
        <v/>
      </c>
      <c r="U73" s="27">
        <f t="shared" si="34"/>
        <v>0</v>
      </c>
      <c r="V73" s="28">
        <f t="shared" si="35"/>
        <v>0</v>
      </c>
      <c r="W73" s="28">
        <f t="shared" si="35"/>
        <v>0</v>
      </c>
      <c r="X73" s="29">
        <f t="shared" si="36"/>
        <v>0</v>
      </c>
      <c r="Y73" s="29">
        <f t="shared" si="37"/>
        <v>0</v>
      </c>
      <c r="Z73" s="31">
        <f t="shared" si="38"/>
        <v>0</v>
      </c>
      <c r="AA73" s="28"/>
      <c r="AB73" s="28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28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>
      <c r="A74"/>
      <c r="B74"/>
      <c r="C74"/>
      <c r="D74"/>
      <c r="E74"/>
      <c r="F74"/>
      <c r="G74"/>
      <c r="H74"/>
      <c r="I74"/>
      <c r="J74"/>
      <c r="M74" s="27" t="str">
        <f t="shared" si="39"/>
        <v/>
      </c>
      <c r="N74" s="29" t="str">
        <f t="shared" si="40"/>
        <v/>
      </c>
      <c r="O74" s="29" t="str">
        <f t="shared" si="41"/>
        <v/>
      </c>
      <c r="P74" s="30" t="str">
        <f t="shared" si="42"/>
        <v/>
      </c>
      <c r="Q74" s="27" t="str">
        <f t="shared" si="30"/>
        <v/>
      </c>
      <c r="R74" s="29" t="str">
        <f t="shared" si="31"/>
        <v/>
      </c>
      <c r="S74" s="29" t="str">
        <f t="shared" si="32"/>
        <v/>
      </c>
      <c r="T74" s="30" t="str">
        <f t="shared" si="33"/>
        <v/>
      </c>
      <c r="U74" s="27">
        <f t="shared" si="34"/>
        <v>0</v>
      </c>
      <c r="V74" s="28">
        <f t="shared" si="35"/>
        <v>0</v>
      </c>
      <c r="W74" s="28">
        <f t="shared" si="35"/>
        <v>0</v>
      </c>
      <c r="X74" s="29">
        <f t="shared" si="36"/>
        <v>0</v>
      </c>
      <c r="Y74" s="29">
        <f t="shared" si="37"/>
        <v>0</v>
      </c>
      <c r="Z74" s="31">
        <f t="shared" si="38"/>
        <v>0</v>
      </c>
      <c r="AA74" s="28"/>
      <c r="AB74" s="28"/>
      <c r="AO74" s="28"/>
    </row>
    <row r="75" spans="1:50">
      <c r="A75"/>
      <c r="B75"/>
      <c r="C75"/>
      <c r="D75"/>
      <c r="E75"/>
      <c r="F75"/>
      <c r="G75"/>
      <c r="H75"/>
      <c r="I75"/>
      <c r="J75"/>
      <c r="M75" s="27" t="str">
        <f t="shared" si="39"/>
        <v/>
      </c>
      <c r="N75" s="29" t="str">
        <f t="shared" si="40"/>
        <v/>
      </c>
      <c r="O75" s="29" t="str">
        <f t="shared" si="41"/>
        <v/>
      </c>
      <c r="P75" s="30" t="str">
        <f t="shared" si="42"/>
        <v/>
      </c>
      <c r="Q75" s="27" t="str">
        <f t="shared" si="30"/>
        <v/>
      </c>
      <c r="R75" s="29" t="str">
        <f t="shared" si="31"/>
        <v/>
      </c>
      <c r="S75" s="29" t="str">
        <f t="shared" si="32"/>
        <v/>
      </c>
      <c r="T75" s="30" t="str">
        <f t="shared" si="33"/>
        <v/>
      </c>
      <c r="U75" s="27">
        <f t="shared" si="34"/>
        <v>0</v>
      </c>
      <c r="V75" s="28">
        <f t="shared" si="35"/>
        <v>0</v>
      </c>
      <c r="W75" s="28">
        <f t="shared" si="35"/>
        <v>0</v>
      </c>
      <c r="X75" s="29">
        <f t="shared" si="36"/>
        <v>0</v>
      </c>
      <c r="Y75" s="29">
        <f t="shared" si="37"/>
        <v>0</v>
      </c>
      <c r="Z75" s="31">
        <f t="shared" si="38"/>
        <v>0</v>
      </c>
      <c r="AA75" s="28"/>
      <c r="AB75" s="28"/>
      <c r="AO75" s="28"/>
    </row>
    <row r="76" spans="1:50">
      <c r="A76"/>
      <c r="B76"/>
      <c r="C76"/>
      <c r="D76"/>
      <c r="E76"/>
      <c r="F76"/>
      <c r="G76"/>
      <c r="H76"/>
      <c r="I76"/>
      <c r="J76"/>
      <c r="M76" s="27" t="str">
        <f t="shared" si="39"/>
        <v/>
      </c>
      <c r="N76" s="29" t="str">
        <f t="shared" si="40"/>
        <v/>
      </c>
      <c r="O76" s="29" t="str">
        <f t="shared" si="41"/>
        <v/>
      </c>
      <c r="P76" s="30" t="str">
        <f t="shared" si="42"/>
        <v/>
      </c>
      <c r="Q76" s="27" t="str">
        <f t="shared" si="30"/>
        <v/>
      </c>
      <c r="R76" s="29" t="str">
        <f t="shared" si="31"/>
        <v/>
      </c>
      <c r="S76" s="29" t="str">
        <f t="shared" si="32"/>
        <v/>
      </c>
      <c r="T76" s="30" t="str">
        <f t="shared" si="33"/>
        <v/>
      </c>
      <c r="U76" s="27">
        <f t="shared" si="34"/>
        <v>0</v>
      </c>
      <c r="V76" s="28">
        <f t="shared" si="35"/>
        <v>0</v>
      </c>
      <c r="W76" s="28">
        <f t="shared" si="35"/>
        <v>0</v>
      </c>
      <c r="X76" s="29">
        <f t="shared" si="36"/>
        <v>0</v>
      </c>
      <c r="Y76" s="29">
        <f t="shared" si="37"/>
        <v>0</v>
      </c>
      <c r="Z76" s="31">
        <f t="shared" si="38"/>
        <v>0</v>
      </c>
      <c r="AA76" s="28"/>
      <c r="AB76" s="28"/>
      <c r="AO76" s="28"/>
    </row>
    <row r="77" spans="1:50">
      <c r="A77"/>
      <c r="B77"/>
      <c r="C77"/>
      <c r="D77"/>
      <c r="E77"/>
      <c r="F77"/>
      <c r="G77"/>
      <c r="H77"/>
      <c r="I77"/>
      <c r="J77"/>
      <c r="M77" s="27" t="str">
        <f t="shared" si="39"/>
        <v/>
      </c>
      <c r="N77" s="29" t="str">
        <f t="shared" si="40"/>
        <v/>
      </c>
      <c r="O77" s="29" t="str">
        <f t="shared" si="41"/>
        <v/>
      </c>
      <c r="P77" s="30" t="str">
        <f t="shared" si="42"/>
        <v/>
      </c>
      <c r="Q77" s="27" t="str">
        <f t="shared" si="30"/>
        <v/>
      </c>
      <c r="R77" s="29" t="str">
        <f t="shared" si="31"/>
        <v/>
      </c>
      <c r="S77" s="29" t="str">
        <f t="shared" si="32"/>
        <v/>
      </c>
      <c r="T77" s="30" t="str">
        <f t="shared" si="33"/>
        <v/>
      </c>
      <c r="U77" s="27">
        <f t="shared" si="34"/>
        <v>0</v>
      </c>
      <c r="V77" s="28">
        <f t="shared" si="35"/>
        <v>0</v>
      </c>
      <c r="W77" s="28">
        <f t="shared" si="35"/>
        <v>0</v>
      </c>
      <c r="X77" s="29">
        <f t="shared" si="36"/>
        <v>0</v>
      </c>
      <c r="Y77" s="29">
        <f t="shared" si="37"/>
        <v>0</v>
      </c>
      <c r="Z77" s="31">
        <f t="shared" si="38"/>
        <v>0</v>
      </c>
      <c r="AA77" s="28"/>
      <c r="AB77" s="28"/>
      <c r="AO77" s="28"/>
    </row>
    <row r="78" spans="1:50">
      <c r="A78"/>
      <c r="B78"/>
      <c r="C78"/>
      <c r="D78"/>
      <c r="E78"/>
      <c r="F78"/>
      <c r="G78"/>
      <c r="H78"/>
      <c r="I78"/>
      <c r="J78"/>
      <c r="M78" s="27" t="str">
        <f t="shared" si="39"/>
        <v/>
      </c>
      <c r="N78" s="29" t="str">
        <f t="shared" si="40"/>
        <v/>
      </c>
      <c r="O78" s="29" t="str">
        <f t="shared" si="41"/>
        <v/>
      </c>
      <c r="P78" s="30" t="str">
        <f t="shared" si="42"/>
        <v/>
      </c>
      <c r="Q78" s="27" t="str">
        <f t="shared" si="30"/>
        <v/>
      </c>
      <c r="R78" s="29" t="str">
        <f t="shared" si="31"/>
        <v/>
      </c>
      <c r="S78" s="29" t="str">
        <f t="shared" si="32"/>
        <v/>
      </c>
      <c r="T78" s="30" t="str">
        <f t="shared" si="33"/>
        <v/>
      </c>
      <c r="U78" s="27">
        <f t="shared" si="34"/>
        <v>0</v>
      </c>
      <c r="V78" s="28">
        <f t="shared" si="35"/>
        <v>0</v>
      </c>
      <c r="W78" s="28">
        <f t="shared" si="35"/>
        <v>0</v>
      </c>
      <c r="X78" s="29">
        <f t="shared" si="36"/>
        <v>0</v>
      </c>
      <c r="Y78" s="29">
        <f t="shared" si="37"/>
        <v>0</v>
      </c>
      <c r="Z78" s="31">
        <f t="shared" si="38"/>
        <v>0</v>
      </c>
      <c r="AA78" s="28"/>
      <c r="AB78" s="28"/>
      <c r="AO78" s="28"/>
    </row>
    <row r="79" spans="1:50">
      <c r="A79"/>
      <c r="B79"/>
      <c r="C79"/>
      <c r="D79"/>
      <c r="E79"/>
      <c r="F79"/>
      <c r="G79"/>
      <c r="H79"/>
      <c r="I79"/>
      <c r="J79"/>
      <c r="M79" s="27" t="str">
        <f t="shared" si="39"/>
        <v/>
      </c>
      <c r="N79" s="29" t="str">
        <f t="shared" si="40"/>
        <v/>
      </c>
      <c r="O79" s="29" t="str">
        <f t="shared" si="41"/>
        <v/>
      </c>
      <c r="P79" s="30" t="str">
        <f t="shared" si="42"/>
        <v/>
      </c>
      <c r="Q79" s="27" t="str">
        <f t="shared" si="30"/>
        <v/>
      </c>
      <c r="R79" s="29" t="str">
        <f t="shared" si="31"/>
        <v/>
      </c>
      <c r="S79" s="29" t="str">
        <f t="shared" si="32"/>
        <v/>
      </c>
      <c r="T79" s="30" t="str">
        <f t="shared" si="33"/>
        <v/>
      </c>
      <c r="U79" s="27">
        <f t="shared" si="34"/>
        <v>0</v>
      </c>
      <c r="V79" s="28">
        <f t="shared" si="35"/>
        <v>0</v>
      </c>
      <c r="W79" s="28">
        <f t="shared" si="35"/>
        <v>0</v>
      </c>
      <c r="X79" s="29">
        <f t="shared" si="36"/>
        <v>0</v>
      </c>
      <c r="Y79" s="29">
        <f t="shared" si="37"/>
        <v>0</v>
      </c>
      <c r="Z79" s="31">
        <f t="shared" si="38"/>
        <v>0</v>
      </c>
      <c r="AA79" s="28"/>
      <c r="AB79" s="28"/>
      <c r="AO79" s="28"/>
    </row>
    <row r="80" spans="1:50">
      <c r="A80"/>
      <c r="B80"/>
      <c r="C80"/>
      <c r="D80"/>
      <c r="E80"/>
      <c r="F80"/>
      <c r="G80"/>
      <c r="H80"/>
      <c r="I80"/>
      <c r="J80"/>
      <c r="M80" s="27"/>
      <c r="N80" s="29"/>
      <c r="O80" s="29"/>
      <c r="P80" s="30"/>
      <c r="Q80" s="27" t="str">
        <f t="shared" si="30"/>
        <v/>
      </c>
      <c r="R80" s="29" t="str">
        <f t="shared" si="31"/>
        <v/>
      </c>
      <c r="S80" s="29" t="str">
        <f t="shared" si="32"/>
        <v/>
      </c>
      <c r="T80" s="30" t="str">
        <f t="shared" si="33"/>
        <v/>
      </c>
      <c r="U80" s="27">
        <f t="shared" si="34"/>
        <v>0</v>
      </c>
      <c r="V80" s="28">
        <f t="shared" si="35"/>
        <v>0</v>
      </c>
      <c r="W80" s="28">
        <f t="shared" si="35"/>
        <v>0</v>
      </c>
      <c r="X80" s="29">
        <f t="shared" si="36"/>
        <v>0</v>
      </c>
      <c r="Y80" s="29">
        <f t="shared" si="37"/>
        <v>0</v>
      </c>
      <c r="Z80" s="31">
        <f t="shared" si="38"/>
        <v>0</v>
      </c>
      <c r="AA80" s="28"/>
      <c r="AB80" s="28"/>
      <c r="AO80" s="28"/>
    </row>
    <row r="81" spans="1:50">
      <c r="A81"/>
      <c r="B81"/>
      <c r="C81"/>
      <c r="D81"/>
      <c r="E81"/>
      <c r="F81"/>
      <c r="G81"/>
      <c r="H81"/>
      <c r="I81"/>
      <c r="J81"/>
      <c r="K81" s="33"/>
      <c r="L81" s="33"/>
      <c r="M81" s="81"/>
      <c r="N81" s="80"/>
      <c r="O81" s="80"/>
      <c r="P81" s="79"/>
      <c r="Q81" s="27" t="str">
        <f t="shared" si="30"/>
        <v/>
      </c>
      <c r="R81" s="29" t="str">
        <f t="shared" si="31"/>
        <v/>
      </c>
      <c r="S81" s="29" t="str">
        <f t="shared" si="32"/>
        <v/>
      </c>
      <c r="T81" s="30" t="str">
        <f t="shared" si="33"/>
        <v/>
      </c>
      <c r="U81" s="27">
        <f t="shared" si="34"/>
        <v>0</v>
      </c>
      <c r="V81" s="28">
        <f t="shared" si="35"/>
        <v>0</v>
      </c>
      <c r="W81" s="28">
        <f t="shared" si="35"/>
        <v>0</v>
      </c>
      <c r="X81" s="29">
        <f t="shared" si="36"/>
        <v>0</v>
      </c>
      <c r="Y81" s="29">
        <f t="shared" si="37"/>
        <v>0</v>
      </c>
      <c r="Z81" s="31">
        <f t="shared" si="38"/>
        <v>0</v>
      </c>
      <c r="AA81" s="28"/>
      <c r="AB81" s="28"/>
      <c r="AO81" s="28"/>
    </row>
    <row r="82" spans="1:50">
      <c r="A82"/>
      <c r="B82"/>
      <c r="C82"/>
      <c r="D82"/>
      <c r="E82"/>
      <c r="F82"/>
      <c r="G82"/>
      <c r="H82"/>
      <c r="I82"/>
      <c r="J82"/>
      <c r="K82" s="33"/>
      <c r="L82" s="33"/>
      <c r="M82" s="81"/>
      <c r="N82" s="80"/>
      <c r="O82" s="80"/>
      <c r="P82" s="79"/>
      <c r="Q82" s="27" t="str">
        <f t="shared" si="30"/>
        <v/>
      </c>
      <c r="R82" s="29" t="str">
        <f t="shared" si="31"/>
        <v/>
      </c>
      <c r="S82" s="29" t="str">
        <f t="shared" si="32"/>
        <v/>
      </c>
      <c r="T82" s="30" t="str">
        <f t="shared" si="33"/>
        <v/>
      </c>
      <c r="U82" s="27">
        <f t="shared" si="34"/>
        <v>0</v>
      </c>
      <c r="V82" s="28">
        <f t="shared" si="35"/>
        <v>0</v>
      </c>
      <c r="W82" s="28">
        <f t="shared" si="35"/>
        <v>0</v>
      </c>
      <c r="X82" s="29">
        <f t="shared" si="36"/>
        <v>0</v>
      </c>
      <c r="Y82" s="29">
        <f t="shared" si="37"/>
        <v>0</v>
      </c>
      <c r="Z82" s="31">
        <f t="shared" si="38"/>
        <v>0</v>
      </c>
      <c r="AA82" s="28"/>
      <c r="AB82" s="28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28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>
      <c r="A83"/>
      <c r="B83"/>
      <c r="C83"/>
      <c r="D83"/>
      <c r="E83"/>
      <c r="F83"/>
      <c r="G83"/>
      <c r="H83"/>
      <c r="I83"/>
      <c r="J83"/>
      <c r="M83" s="27" t="str">
        <f t="shared" ref="M83:M90" si="43">IF(C83&lt;&gt;"",IF(C83&gt;D83,E83,IF(C83&lt;D83,F83,"isopalia")),"")</f>
        <v/>
      </c>
      <c r="N83" s="29" t="str">
        <f t="shared" ref="N83:N90" si="44">IF(C83&lt;&gt;"",IF(C83&lt;D83,E83,IF(C83&gt;D83,F83,"isopalia")),"")</f>
        <v/>
      </c>
      <c r="O83" s="29" t="str">
        <f t="shared" ref="O83:O90" si="45">IF(I83&lt;&gt;"",IF(I83&gt;J83,E83,IF(I83&lt;J83,F83,"isopalia")),"")</f>
        <v/>
      </c>
      <c r="P83" s="30" t="str">
        <f t="shared" ref="P83:P90" si="46">IF(I83&lt;&gt;"",IF(I83&lt;J83,E83,IF(I83&gt;J83,F83,"isopalia")),"")</f>
        <v/>
      </c>
      <c r="Q83" s="27" t="str">
        <f t="shared" si="30"/>
        <v/>
      </c>
      <c r="R83" s="29" t="str">
        <f t="shared" si="31"/>
        <v/>
      </c>
      <c r="S83" s="29" t="str">
        <f t="shared" si="32"/>
        <v/>
      </c>
      <c r="T83" s="30" t="str">
        <f t="shared" si="33"/>
        <v/>
      </c>
      <c r="U83" s="27">
        <f t="shared" si="34"/>
        <v>0</v>
      </c>
      <c r="V83" s="28">
        <f t="shared" si="35"/>
        <v>0</v>
      </c>
      <c r="W83" s="28">
        <f t="shared" si="35"/>
        <v>0</v>
      </c>
      <c r="X83" s="29">
        <f t="shared" si="36"/>
        <v>0</v>
      </c>
      <c r="Y83" s="29">
        <f t="shared" si="37"/>
        <v>0</v>
      </c>
      <c r="Z83" s="31">
        <f t="shared" si="38"/>
        <v>0</v>
      </c>
      <c r="AA83" s="28"/>
      <c r="AB83" s="28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28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>
      <c r="A84"/>
      <c r="B84"/>
      <c r="C84"/>
      <c r="D84"/>
      <c r="E84"/>
      <c r="F84"/>
      <c r="G84"/>
      <c r="H84"/>
      <c r="I84"/>
      <c r="J84"/>
      <c r="M84" s="27" t="str">
        <f t="shared" si="43"/>
        <v/>
      </c>
      <c r="N84" s="29" t="str">
        <f t="shared" si="44"/>
        <v/>
      </c>
      <c r="O84" s="29" t="str">
        <f t="shared" si="45"/>
        <v/>
      </c>
      <c r="P84" s="30" t="str">
        <f t="shared" si="46"/>
        <v/>
      </c>
      <c r="Q84" s="27" t="str">
        <f t="shared" si="30"/>
        <v/>
      </c>
      <c r="R84" s="29" t="str">
        <f t="shared" si="31"/>
        <v/>
      </c>
      <c r="S84" s="29" t="str">
        <f t="shared" si="32"/>
        <v/>
      </c>
      <c r="T84" s="30" t="str">
        <f t="shared" si="33"/>
        <v/>
      </c>
      <c r="U84" s="27">
        <f t="shared" si="34"/>
        <v>0</v>
      </c>
      <c r="V84" s="28">
        <f t="shared" si="35"/>
        <v>0</v>
      </c>
      <c r="W84" s="28">
        <f t="shared" si="35"/>
        <v>0</v>
      </c>
      <c r="X84" s="29">
        <f t="shared" si="36"/>
        <v>0</v>
      </c>
      <c r="Y84" s="29">
        <f t="shared" si="37"/>
        <v>0</v>
      </c>
      <c r="Z84" s="31">
        <f t="shared" si="38"/>
        <v>0</v>
      </c>
      <c r="AA84" s="28"/>
      <c r="AB84" s="28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28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>
      <c r="A85"/>
      <c r="B85"/>
      <c r="C85"/>
      <c r="D85"/>
      <c r="E85"/>
      <c r="F85"/>
      <c r="G85"/>
      <c r="H85"/>
      <c r="I85"/>
      <c r="J85"/>
      <c r="M85" s="27" t="str">
        <f t="shared" si="43"/>
        <v/>
      </c>
      <c r="N85" s="29" t="str">
        <f t="shared" si="44"/>
        <v/>
      </c>
      <c r="O85" s="29" t="str">
        <f t="shared" si="45"/>
        <v/>
      </c>
      <c r="P85" s="30" t="str">
        <f t="shared" si="46"/>
        <v/>
      </c>
      <c r="Q85" s="27" t="str">
        <f t="shared" si="30"/>
        <v/>
      </c>
      <c r="R85" s="29" t="str">
        <f t="shared" si="31"/>
        <v/>
      </c>
      <c r="S85" s="29" t="str">
        <f t="shared" si="32"/>
        <v/>
      </c>
      <c r="T85" s="30" t="str">
        <f t="shared" si="33"/>
        <v/>
      </c>
      <c r="U85" s="27">
        <f t="shared" si="34"/>
        <v>0</v>
      </c>
      <c r="V85" s="28">
        <f t="shared" si="35"/>
        <v>0</v>
      </c>
      <c r="W85" s="28">
        <f t="shared" si="35"/>
        <v>0</v>
      </c>
      <c r="X85" s="29">
        <f t="shared" si="36"/>
        <v>0</v>
      </c>
      <c r="Y85" s="29">
        <f t="shared" si="37"/>
        <v>0</v>
      </c>
      <c r="Z85" s="31">
        <f t="shared" si="38"/>
        <v>0</v>
      </c>
      <c r="AA85" s="28"/>
      <c r="AB85" s="28"/>
      <c r="AO85" s="28"/>
    </row>
    <row r="86" spans="1:50">
      <c r="A86"/>
      <c r="B86"/>
      <c r="C86"/>
      <c r="D86"/>
      <c r="E86"/>
      <c r="F86"/>
      <c r="G86"/>
      <c r="H86"/>
      <c r="I86"/>
      <c r="J86"/>
      <c r="M86" s="27" t="str">
        <f t="shared" si="43"/>
        <v/>
      </c>
      <c r="N86" s="29" t="str">
        <f t="shared" si="44"/>
        <v/>
      </c>
      <c r="O86" s="29" t="str">
        <f t="shared" si="45"/>
        <v/>
      </c>
      <c r="P86" s="30" t="str">
        <f t="shared" si="46"/>
        <v/>
      </c>
      <c r="Q86" s="27" t="str">
        <f t="shared" si="30"/>
        <v/>
      </c>
      <c r="R86" s="29" t="str">
        <f t="shared" si="31"/>
        <v/>
      </c>
      <c r="S86" s="29" t="str">
        <f t="shared" si="32"/>
        <v/>
      </c>
      <c r="T86" s="30" t="str">
        <f t="shared" si="33"/>
        <v/>
      </c>
      <c r="U86" s="27">
        <f t="shared" si="34"/>
        <v>0</v>
      </c>
      <c r="V86" s="28">
        <f t="shared" si="35"/>
        <v>0</v>
      </c>
      <c r="W86" s="28">
        <f t="shared" si="35"/>
        <v>0</v>
      </c>
      <c r="X86" s="29">
        <f t="shared" si="36"/>
        <v>0</v>
      </c>
      <c r="Y86" s="29">
        <f t="shared" si="37"/>
        <v>0</v>
      </c>
      <c r="Z86" s="31">
        <f t="shared" si="38"/>
        <v>0</v>
      </c>
      <c r="AA86" s="28"/>
      <c r="AB86" s="28"/>
      <c r="AO86" s="28"/>
    </row>
    <row r="87" spans="1:50">
      <c r="A87"/>
      <c r="B87"/>
      <c r="C87"/>
      <c r="D87"/>
      <c r="E87"/>
      <c r="F87"/>
      <c r="G87"/>
      <c r="H87"/>
      <c r="I87"/>
      <c r="J87"/>
      <c r="M87" s="27" t="str">
        <f t="shared" si="43"/>
        <v/>
      </c>
      <c r="N87" s="29" t="str">
        <f t="shared" si="44"/>
        <v/>
      </c>
      <c r="O87" s="29" t="str">
        <f t="shared" si="45"/>
        <v/>
      </c>
      <c r="P87" s="30" t="str">
        <f t="shared" si="46"/>
        <v/>
      </c>
      <c r="Q87" s="27" t="str">
        <f t="shared" si="30"/>
        <v/>
      </c>
      <c r="R87" s="29" t="str">
        <f t="shared" si="31"/>
        <v/>
      </c>
      <c r="S87" s="29" t="str">
        <f t="shared" si="32"/>
        <v/>
      </c>
      <c r="T87" s="30" t="str">
        <f t="shared" si="33"/>
        <v/>
      </c>
      <c r="U87" s="27">
        <f t="shared" si="34"/>
        <v>0</v>
      </c>
      <c r="V87" s="28">
        <f t="shared" si="35"/>
        <v>0</v>
      </c>
      <c r="W87" s="28">
        <f t="shared" si="35"/>
        <v>0</v>
      </c>
      <c r="X87" s="29">
        <f t="shared" si="36"/>
        <v>0</v>
      </c>
      <c r="Y87" s="29">
        <f t="shared" si="37"/>
        <v>0</v>
      </c>
      <c r="Z87" s="31">
        <f t="shared" si="38"/>
        <v>0</v>
      </c>
      <c r="AA87" s="28"/>
      <c r="AB87" s="28"/>
      <c r="AO87" s="28"/>
    </row>
    <row r="88" spans="1:50">
      <c r="A88"/>
      <c r="B88"/>
      <c r="C88"/>
      <c r="D88"/>
      <c r="E88"/>
      <c r="F88"/>
      <c r="G88"/>
      <c r="H88"/>
      <c r="I88"/>
      <c r="J88"/>
      <c r="M88" s="27" t="str">
        <f t="shared" si="43"/>
        <v/>
      </c>
      <c r="N88" s="29" t="str">
        <f t="shared" si="44"/>
        <v/>
      </c>
      <c r="O88" s="29" t="str">
        <f t="shared" si="45"/>
        <v/>
      </c>
      <c r="P88" s="30" t="str">
        <f t="shared" si="46"/>
        <v/>
      </c>
      <c r="Q88" s="27" t="str">
        <f t="shared" si="30"/>
        <v/>
      </c>
      <c r="R88" s="29" t="str">
        <f t="shared" si="31"/>
        <v/>
      </c>
      <c r="S88" s="29" t="str">
        <f t="shared" si="32"/>
        <v/>
      </c>
      <c r="T88" s="30" t="str">
        <f t="shared" si="33"/>
        <v/>
      </c>
      <c r="U88" s="27">
        <f t="shared" si="34"/>
        <v>0</v>
      </c>
      <c r="V88" s="28">
        <f t="shared" si="35"/>
        <v>0</v>
      </c>
      <c r="W88" s="28">
        <f t="shared" si="35"/>
        <v>0</v>
      </c>
      <c r="X88" s="29">
        <f t="shared" si="36"/>
        <v>0</v>
      </c>
      <c r="Y88" s="29">
        <f t="shared" si="37"/>
        <v>0</v>
      </c>
      <c r="Z88" s="31">
        <f t="shared" si="38"/>
        <v>0</v>
      </c>
      <c r="AA88" s="28"/>
      <c r="AB88" s="28"/>
      <c r="AO88" s="28"/>
    </row>
    <row r="89" spans="1:50">
      <c r="A89"/>
      <c r="B89"/>
      <c r="C89"/>
      <c r="D89"/>
      <c r="E89"/>
      <c r="F89"/>
      <c r="G89"/>
      <c r="H89"/>
      <c r="I89"/>
      <c r="J89"/>
      <c r="M89" s="27" t="str">
        <f t="shared" si="43"/>
        <v/>
      </c>
      <c r="N89" s="29" t="str">
        <f t="shared" si="44"/>
        <v/>
      </c>
      <c r="O89" s="29" t="str">
        <f t="shared" si="45"/>
        <v/>
      </c>
      <c r="P89" s="30" t="str">
        <f t="shared" si="46"/>
        <v/>
      </c>
      <c r="Q89" s="27" t="str">
        <f t="shared" si="30"/>
        <v/>
      </c>
      <c r="R89" s="29" t="str">
        <f t="shared" si="31"/>
        <v/>
      </c>
      <c r="S89" s="29" t="str">
        <f t="shared" si="32"/>
        <v/>
      </c>
      <c r="T89" s="30" t="str">
        <f t="shared" si="33"/>
        <v/>
      </c>
      <c r="U89" s="27">
        <f t="shared" si="34"/>
        <v>0</v>
      </c>
      <c r="V89" s="28">
        <f t="shared" si="35"/>
        <v>0</v>
      </c>
      <c r="W89" s="28">
        <f t="shared" si="35"/>
        <v>0</v>
      </c>
      <c r="X89" s="29">
        <f t="shared" si="36"/>
        <v>0</v>
      </c>
      <c r="Y89" s="29">
        <f t="shared" si="37"/>
        <v>0</v>
      </c>
      <c r="Z89" s="31">
        <f t="shared" si="38"/>
        <v>0</v>
      </c>
      <c r="AA89" s="28"/>
      <c r="AB89" s="28"/>
      <c r="AO89" s="28"/>
    </row>
    <row r="90" spans="1:50">
      <c r="A90"/>
      <c r="B90"/>
      <c r="C90"/>
      <c r="D90"/>
      <c r="E90"/>
      <c r="F90"/>
      <c r="G90"/>
      <c r="H90"/>
      <c r="I90"/>
      <c r="J90"/>
      <c r="M90" s="27" t="str">
        <f t="shared" si="43"/>
        <v/>
      </c>
      <c r="N90" s="29" t="str">
        <f t="shared" si="44"/>
        <v/>
      </c>
      <c r="O90" s="29" t="str">
        <f t="shared" si="45"/>
        <v/>
      </c>
      <c r="P90" s="30" t="str">
        <f t="shared" si="46"/>
        <v/>
      </c>
      <c r="Q90" s="27" t="str">
        <f t="shared" si="30"/>
        <v/>
      </c>
      <c r="R90" s="29" t="str">
        <f t="shared" si="31"/>
        <v/>
      </c>
      <c r="S90" s="29" t="str">
        <f t="shared" si="32"/>
        <v/>
      </c>
      <c r="T90" s="30" t="str">
        <f t="shared" si="33"/>
        <v/>
      </c>
      <c r="U90" s="27">
        <f t="shared" si="34"/>
        <v>0</v>
      </c>
      <c r="V90" s="28">
        <f t="shared" si="35"/>
        <v>0</v>
      </c>
      <c r="W90" s="28">
        <f t="shared" si="35"/>
        <v>0</v>
      </c>
      <c r="X90" s="29">
        <f t="shared" si="36"/>
        <v>0</v>
      </c>
      <c r="Y90" s="29">
        <f t="shared" si="37"/>
        <v>0</v>
      </c>
      <c r="Z90" s="31">
        <f t="shared" si="38"/>
        <v>0</v>
      </c>
      <c r="AA90" s="28"/>
      <c r="AB90" s="28"/>
      <c r="AO90" s="28"/>
    </row>
    <row r="91" spans="1:50">
      <c r="A91"/>
      <c r="B91"/>
      <c r="C91"/>
      <c r="D91"/>
      <c r="E91"/>
      <c r="F91"/>
      <c r="G91"/>
      <c r="H91"/>
      <c r="I91"/>
      <c r="J91"/>
      <c r="M91" s="27"/>
      <c r="N91" s="29"/>
      <c r="O91" s="29"/>
      <c r="P91" s="30"/>
      <c r="Q91" s="27" t="str">
        <f t="shared" si="30"/>
        <v/>
      </c>
      <c r="R91" s="29" t="str">
        <f t="shared" si="31"/>
        <v/>
      </c>
      <c r="S91" s="29" t="str">
        <f t="shared" si="32"/>
        <v/>
      </c>
      <c r="T91" s="30" t="str">
        <f t="shared" si="33"/>
        <v/>
      </c>
      <c r="U91" s="27">
        <f t="shared" si="34"/>
        <v>0</v>
      </c>
      <c r="V91" s="28">
        <f t="shared" si="35"/>
        <v>0</v>
      </c>
      <c r="W91" s="28">
        <f t="shared" si="35"/>
        <v>0</v>
      </c>
      <c r="X91" s="29">
        <f t="shared" si="36"/>
        <v>0</v>
      </c>
      <c r="Y91" s="29">
        <f t="shared" si="37"/>
        <v>0</v>
      </c>
      <c r="Z91" s="31">
        <f t="shared" si="38"/>
        <v>0</v>
      </c>
      <c r="AA91" s="28"/>
      <c r="AB91" s="28"/>
      <c r="AO91" s="28"/>
    </row>
    <row r="92" spans="1:50">
      <c r="A92"/>
      <c r="B92"/>
      <c r="C92"/>
      <c r="D92"/>
      <c r="E92"/>
      <c r="F92"/>
      <c r="G92"/>
      <c r="H92"/>
      <c r="I92"/>
      <c r="J92"/>
      <c r="K92" s="33"/>
      <c r="L92" s="33"/>
      <c r="M92" s="81"/>
      <c r="N92" s="80"/>
      <c r="O92" s="80"/>
      <c r="P92" s="79"/>
      <c r="Q92" s="27" t="str">
        <f t="shared" si="30"/>
        <v/>
      </c>
      <c r="R92" s="29" t="str">
        <f t="shared" si="31"/>
        <v/>
      </c>
      <c r="S92" s="29" t="str">
        <f t="shared" si="32"/>
        <v/>
      </c>
      <c r="T92" s="30" t="str">
        <f t="shared" si="33"/>
        <v/>
      </c>
      <c r="U92" s="27">
        <f t="shared" si="34"/>
        <v>0</v>
      </c>
      <c r="V92" s="28">
        <f t="shared" si="35"/>
        <v>0</v>
      </c>
      <c r="W92" s="28">
        <f t="shared" si="35"/>
        <v>0</v>
      </c>
      <c r="X92" s="29">
        <f t="shared" si="36"/>
        <v>0</v>
      </c>
      <c r="Y92" s="29">
        <f t="shared" si="37"/>
        <v>0</v>
      </c>
      <c r="Z92" s="31">
        <f t="shared" si="38"/>
        <v>0</v>
      </c>
      <c r="AA92" s="28"/>
      <c r="AB92" s="28"/>
      <c r="AO92" s="28"/>
    </row>
    <row r="93" spans="1:50">
      <c r="A93"/>
      <c r="B93"/>
      <c r="C93"/>
      <c r="D93"/>
      <c r="E93"/>
      <c r="F93"/>
      <c r="G93"/>
      <c r="H93"/>
      <c r="I93"/>
      <c r="J93"/>
      <c r="K93" s="33"/>
      <c r="L93" s="33"/>
      <c r="M93" s="81"/>
      <c r="N93" s="80"/>
      <c r="O93" s="80"/>
      <c r="P93" s="79"/>
      <c r="Q93" s="27" t="str">
        <f t="shared" si="30"/>
        <v/>
      </c>
      <c r="R93" s="29" t="str">
        <f t="shared" si="31"/>
        <v/>
      </c>
      <c r="S93" s="29" t="str">
        <f t="shared" si="32"/>
        <v/>
      </c>
      <c r="T93" s="30" t="str">
        <f t="shared" si="33"/>
        <v/>
      </c>
      <c r="U93" s="27">
        <f t="shared" si="34"/>
        <v>0</v>
      </c>
      <c r="V93" s="28">
        <f t="shared" si="35"/>
        <v>0</v>
      </c>
      <c r="W93" s="28">
        <f t="shared" si="35"/>
        <v>0</v>
      </c>
      <c r="X93" s="29">
        <f t="shared" si="36"/>
        <v>0</v>
      </c>
      <c r="Y93" s="29">
        <f t="shared" si="37"/>
        <v>0</v>
      </c>
      <c r="Z93" s="31">
        <f t="shared" si="38"/>
        <v>0</v>
      </c>
      <c r="AA93" s="28"/>
      <c r="AB93" s="28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28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>
      <c r="A94"/>
      <c r="B94"/>
      <c r="C94"/>
      <c r="D94"/>
      <c r="E94"/>
      <c r="F94"/>
      <c r="G94"/>
      <c r="H94"/>
      <c r="I94"/>
      <c r="J94"/>
      <c r="M94" s="27" t="str">
        <f t="shared" ref="M94:M101" si="47">IF(C94&lt;&gt;"",IF(C94&gt;D94,E94,IF(C94&lt;D94,F94,"isopalia")),"")</f>
        <v/>
      </c>
      <c r="N94" s="29" t="str">
        <f t="shared" ref="N94:N101" si="48">IF(C94&lt;&gt;"",IF(C94&lt;D94,E94,IF(C94&gt;D94,F94,"isopalia")),"")</f>
        <v/>
      </c>
      <c r="O94" s="29" t="str">
        <f t="shared" ref="O94:O101" si="49">IF(I94&lt;&gt;"",IF(I94&gt;J94,E94,IF(I94&lt;J94,F94,"isopalia")),"")</f>
        <v/>
      </c>
      <c r="P94" s="30" t="str">
        <f t="shared" ref="P94:P101" si="50">IF(I94&lt;&gt;"",IF(I94&lt;J94,E94,IF(I94&gt;J94,F94,"isopalia")),"")</f>
        <v/>
      </c>
      <c r="Q94" s="27" t="str">
        <f t="shared" si="30"/>
        <v/>
      </c>
      <c r="R94" s="29" t="str">
        <f t="shared" si="31"/>
        <v/>
      </c>
      <c r="S94" s="29" t="str">
        <f t="shared" si="32"/>
        <v/>
      </c>
      <c r="T94" s="30" t="str">
        <f t="shared" si="33"/>
        <v/>
      </c>
      <c r="U94" s="27">
        <f t="shared" si="34"/>
        <v>0</v>
      </c>
      <c r="V94" s="28">
        <f t="shared" si="35"/>
        <v>0</v>
      </c>
      <c r="W94" s="28">
        <f t="shared" si="35"/>
        <v>0</v>
      </c>
      <c r="X94" s="29">
        <f t="shared" si="36"/>
        <v>0</v>
      </c>
      <c r="Y94" s="29">
        <f t="shared" si="37"/>
        <v>0</v>
      </c>
      <c r="Z94" s="31">
        <f t="shared" si="38"/>
        <v>0</v>
      </c>
      <c r="AA94" s="28"/>
      <c r="AB94" s="28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28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>
      <c r="A95"/>
      <c r="B95"/>
      <c r="C95"/>
      <c r="D95"/>
      <c r="E95"/>
      <c r="F95"/>
      <c r="G95"/>
      <c r="H95"/>
      <c r="I95"/>
      <c r="J95"/>
      <c r="M95" s="27" t="str">
        <f t="shared" si="47"/>
        <v/>
      </c>
      <c r="N95" s="29" t="str">
        <f t="shared" si="48"/>
        <v/>
      </c>
      <c r="O95" s="29" t="str">
        <f t="shared" si="49"/>
        <v/>
      </c>
      <c r="P95" s="30" t="str">
        <f t="shared" si="50"/>
        <v/>
      </c>
      <c r="Q95" s="27" t="str">
        <f t="shared" si="30"/>
        <v/>
      </c>
      <c r="R95" s="29" t="str">
        <f t="shared" si="31"/>
        <v/>
      </c>
      <c r="S95" s="29" t="str">
        <f t="shared" si="32"/>
        <v/>
      </c>
      <c r="T95" s="30" t="str">
        <f t="shared" si="33"/>
        <v/>
      </c>
      <c r="U95" s="27">
        <f t="shared" si="34"/>
        <v>0</v>
      </c>
      <c r="V95" s="28">
        <f t="shared" si="35"/>
        <v>0</v>
      </c>
      <c r="W95" s="28">
        <f t="shared" si="35"/>
        <v>0</v>
      </c>
      <c r="X95" s="29">
        <f t="shared" si="36"/>
        <v>0</v>
      </c>
      <c r="Y95" s="29">
        <f t="shared" si="37"/>
        <v>0</v>
      </c>
      <c r="Z95" s="31">
        <f t="shared" si="38"/>
        <v>0</v>
      </c>
      <c r="AA95" s="28"/>
      <c r="AB95" s="28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28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>
      <c r="A96"/>
      <c r="B96"/>
      <c r="C96"/>
      <c r="D96"/>
      <c r="E96"/>
      <c r="F96"/>
      <c r="G96"/>
      <c r="H96"/>
      <c r="I96"/>
      <c r="J96"/>
      <c r="M96" s="27" t="str">
        <f t="shared" si="47"/>
        <v/>
      </c>
      <c r="N96" s="29" t="str">
        <f t="shared" si="48"/>
        <v/>
      </c>
      <c r="O96" s="29" t="str">
        <f t="shared" si="49"/>
        <v/>
      </c>
      <c r="P96" s="30" t="str">
        <f t="shared" si="50"/>
        <v/>
      </c>
      <c r="Q96" s="27" t="str">
        <f t="shared" si="30"/>
        <v/>
      </c>
      <c r="R96" s="29" t="str">
        <f t="shared" si="31"/>
        <v/>
      </c>
      <c r="S96" s="29" t="str">
        <f t="shared" si="32"/>
        <v/>
      </c>
      <c r="T96" s="30" t="str">
        <f t="shared" si="33"/>
        <v/>
      </c>
      <c r="U96" s="27">
        <f t="shared" si="34"/>
        <v>0</v>
      </c>
      <c r="V96" s="28">
        <f t="shared" si="35"/>
        <v>0</v>
      </c>
      <c r="W96" s="28">
        <f t="shared" si="35"/>
        <v>0</v>
      </c>
      <c r="X96" s="29">
        <f t="shared" si="36"/>
        <v>0</v>
      </c>
      <c r="Y96" s="29">
        <f t="shared" si="37"/>
        <v>0</v>
      </c>
      <c r="Z96" s="31">
        <f t="shared" si="38"/>
        <v>0</v>
      </c>
      <c r="AA96" s="28"/>
      <c r="AB96" s="28"/>
      <c r="AO96" s="28"/>
    </row>
    <row r="97" spans="1:50">
      <c r="A97"/>
      <c r="B97"/>
      <c r="C97"/>
      <c r="D97"/>
      <c r="E97"/>
      <c r="F97"/>
      <c r="G97"/>
      <c r="H97"/>
      <c r="I97"/>
      <c r="J97"/>
      <c r="M97" s="27" t="str">
        <f t="shared" si="47"/>
        <v/>
      </c>
      <c r="N97" s="29" t="str">
        <f t="shared" si="48"/>
        <v/>
      </c>
      <c r="O97" s="29" t="str">
        <f t="shared" si="49"/>
        <v/>
      </c>
      <c r="P97" s="30" t="str">
        <f t="shared" si="50"/>
        <v/>
      </c>
      <c r="Q97" s="27" t="str">
        <f t="shared" si="30"/>
        <v/>
      </c>
      <c r="R97" s="29" t="str">
        <f t="shared" si="31"/>
        <v/>
      </c>
      <c r="S97" s="29" t="str">
        <f t="shared" si="32"/>
        <v/>
      </c>
      <c r="T97" s="30" t="str">
        <f t="shared" si="33"/>
        <v/>
      </c>
      <c r="U97" s="27">
        <f t="shared" si="34"/>
        <v>0</v>
      </c>
      <c r="V97" s="28">
        <f t="shared" si="35"/>
        <v>0</v>
      </c>
      <c r="W97" s="28">
        <f t="shared" si="35"/>
        <v>0</v>
      </c>
      <c r="X97" s="29">
        <f t="shared" si="36"/>
        <v>0</v>
      </c>
      <c r="Y97" s="29">
        <f t="shared" si="37"/>
        <v>0</v>
      </c>
      <c r="Z97" s="31">
        <f t="shared" si="38"/>
        <v>0</v>
      </c>
      <c r="AA97" s="28"/>
      <c r="AB97" s="28"/>
      <c r="AO97" s="28"/>
    </row>
    <row r="98" spans="1:50">
      <c r="A98"/>
      <c r="B98"/>
      <c r="C98"/>
      <c r="D98"/>
      <c r="E98"/>
      <c r="F98"/>
      <c r="G98"/>
      <c r="H98"/>
      <c r="I98"/>
      <c r="J98"/>
      <c r="M98" s="27" t="str">
        <f t="shared" si="47"/>
        <v/>
      </c>
      <c r="N98" s="29" t="str">
        <f t="shared" si="48"/>
        <v/>
      </c>
      <c r="O98" s="29" t="str">
        <f t="shared" si="49"/>
        <v/>
      </c>
      <c r="P98" s="30" t="str">
        <f t="shared" si="50"/>
        <v/>
      </c>
      <c r="Q98" s="27" t="str">
        <f t="shared" si="30"/>
        <v/>
      </c>
      <c r="R98" s="29" t="str">
        <f t="shared" si="31"/>
        <v/>
      </c>
      <c r="S98" s="29" t="str">
        <f t="shared" si="32"/>
        <v/>
      </c>
      <c r="T98" s="30" t="str">
        <f t="shared" si="33"/>
        <v/>
      </c>
      <c r="U98" s="27">
        <f t="shared" si="34"/>
        <v>0</v>
      </c>
      <c r="V98" s="28">
        <f t="shared" si="35"/>
        <v>0</v>
      </c>
      <c r="W98" s="28">
        <f t="shared" si="35"/>
        <v>0</v>
      </c>
      <c r="X98" s="29">
        <f t="shared" si="36"/>
        <v>0</v>
      </c>
      <c r="Y98" s="29">
        <f t="shared" si="37"/>
        <v>0</v>
      </c>
      <c r="Z98" s="31">
        <f t="shared" si="38"/>
        <v>0</v>
      </c>
      <c r="AA98" s="28"/>
      <c r="AB98" s="28"/>
      <c r="AO98" s="28"/>
    </row>
    <row r="99" spans="1:50">
      <c r="A99"/>
      <c r="B99"/>
      <c r="C99"/>
      <c r="D99"/>
      <c r="E99"/>
      <c r="F99"/>
      <c r="G99"/>
      <c r="H99"/>
      <c r="I99"/>
      <c r="J99"/>
      <c r="M99" s="27" t="str">
        <f t="shared" si="47"/>
        <v/>
      </c>
      <c r="N99" s="29" t="str">
        <f t="shared" si="48"/>
        <v/>
      </c>
      <c r="O99" s="29" t="str">
        <f t="shared" si="49"/>
        <v/>
      </c>
      <c r="P99" s="30" t="str">
        <f t="shared" si="50"/>
        <v/>
      </c>
      <c r="Q99" s="27" t="str">
        <f t="shared" si="30"/>
        <v/>
      </c>
      <c r="R99" s="29" t="str">
        <f t="shared" si="31"/>
        <v/>
      </c>
      <c r="S99" s="29" t="str">
        <f t="shared" si="32"/>
        <v/>
      </c>
      <c r="T99" s="30" t="str">
        <f t="shared" si="33"/>
        <v/>
      </c>
      <c r="U99" s="27">
        <f t="shared" si="34"/>
        <v>0</v>
      </c>
      <c r="V99" s="28">
        <f t="shared" si="35"/>
        <v>0</v>
      </c>
      <c r="W99" s="28">
        <f t="shared" si="35"/>
        <v>0</v>
      </c>
      <c r="X99" s="29">
        <f t="shared" si="36"/>
        <v>0</v>
      </c>
      <c r="Y99" s="29">
        <f t="shared" si="37"/>
        <v>0</v>
      </c>
      <c r="Z99" s="31">
        <f t="shared" si="38"/>
        <v>0</v>
      </c>
      <c r="AA99" s="28"/>
      <c r="AB99" s="28"/>
      <c r="AO99" s="28"/>
    </row>
    <row r="100" spans="1:50">
      <c r="A100"/>
      <c r="B100"/>
      <c r="C100"/>
      <c r="D100"/>
      <c r="E100"/>
      <c r="F100"/>
      <c r="G100"/>
      <c r="H100"/>
      <c r="I100"/>
      <c r="J100"/>
      <c r="M100" s="27" t="str">
        <f t="shared" si="47"/>
        <v/>
      </c>
      <c r="N100" s="29" t="str">
        <f t="shared" si="48"/>
        <v/>
      </c>
      <c r="O100" s="29" t="str">
        <f t="shared" si="49"/>
        <v/>
      </c>
      <c r="P100" s="30" t="str">
        <f t="shared" si="50"/>
        <v/>
      </c>
      <c r="Q100" s="27" t="str">
        <f t="shared" si="30"/>
        <v/>
      </c>
      <c r="R100" s="29" t="str">
        <f t="shared" si="31"/>
        <v/>
      </c>
      <c r="S100" s="29" t="str">
        <f t="shared" si="32"/>
        <v/>
      </c>
      <c r="T100" s="30" t="str">
        <f t="shared" si="33"/>
        <v/>
      </c>
      <c r="U100" s="27">
        <f t="shared" si="34"/>
        <v>0</v>
      </c>
      <c r="V100" s="28">
        <f t="shared" si="35"/>
        <v>0</v>
      </c>
      <c r="W100" s="28">
        <f t="shared" si="35"/>
        <v>0</v>
      </c>
      <c r="X100" s="29">
        <f t="shared" si="36"/>
        <v>0</v>
      </c>
      <c r="Y100" s="29">
        <f t="shared" si="37"/>
        <v>0</v>
      </c>
      <c r="Z100" s="31">
        <f t="shared" si="38"/>
        <v>0</v>
      </c>
      <c r="AA100" s="28"/>
      <c r="AB100" s="28"/>
      <c r="AO100" s="28"/>
    </row>
    <row r="101" spans="1:50">
      <c r="A101"/>
      <c r="B101"/>
      <c r="C101"/>
      <c r="D101"/>
      <c r="E101"/>
      <c r="F101"/>
      <c r="G101"/>
      <c r="H101"/>
      <c r="I101"/>
      <c r="J101"/>
      <c r="M101" s="27" t="str">
        <f t="shared" si="47"/>
        <v/>
      </c>
      <c r="N101" s="29" t="str">
        <f t="shared" si="48"/>
        <v/>
      </c>
      <c r="O101" s="29" t="str">
        <f t="shared" si="49"/>
        <v/>
      </c>
      <c r="P101" s="30" t="str">
        <f t="shared" si="50"/>
        <v/>
      </c>
      <c r="Q101" s="27" t="str">
        <f t="shared" si="30"/>
        <v/>
      </c>
      <c r="R101" s="29" t="str">
        <f t="shared" si="31"/>
        <v/>
      </c>
      <c r="S101" s="29" t="str">
        <f t="shared" si="32"/>
        <v/>
      </c>
      <c r="T101" s="30" t="str">
        <f t="shared" si="33"/>
        <v/>
      </c>
      <c r="U101" s="27">
        <f t="shared" si="34"/>
        <v>0</v>
      </c>
      <c r="V101" s="28">
        <f t="shared" si="35"/>
        <v>0</v>
      </c>
      <c r="W101" s="28">
        <f t="shared" si="35"/>
        <v>0</v>
      </c>
      <c r="X101" s="29">
        <f t="shared" si="36"/>
        <v>0</v>
      </c>
      <c r="Y101" s="29">
        <f t="shared" si="37"/>
        <v>0</v>
      </c>
      <c r="Z101" s="31">
        <f t="shared" si="38"/>
        <v>0</v>
      </c>
      <c r="AA101" s="28"/>
      <c r="AB101" s="28"/>
      <c r="AO101" s="28"/>
    </row>
    <row r="102" spans="1:50">
      <c r="A102"/>
      <c r="B102"/>
      <c r="C102"/>
      <c r="D102"/>
      <c r="E102"/>
      <c r="F102"/>
      <c r="G102"/>
      <c r="H102"/>
      <c r="I102"/>
      <c r="J102"/>
      <c r="M102" s="27"/>
      <c r="N102" s="29"/>
      <c r="O102" s="29"/>
      <c r="P102" s="30"/>
      <c r="Q102" s="27" t="str">
        <f t="shared" si="30"/>
        <v/>
      </c>
      <c r="R102" s="29" t="str">
        <f t="shared" si="31"/>
        <v/>
      </c>
      <c r="S102" s="29" t="str">
        <f t="shared" si="32"/>
        <v/>
      </c>
      <c r="T102" s="30" t="str">
        <f t="shared" si="33"/>
        <v/>
      </c>
      <c r="U102" s="27">
        <f t="shared" si="34"/>
        <v>0</v>
      </c>
      <c r="V102" s="28">
        <f t="shared" ref="V102:W133" si="51">+C102+I102</f>
        <v>0</v>
      </c>
      <c r="W102" s="28">
        <f t="shared" si="51"/>
        <v>0</v>
      </c>
      <c r="X102" s="29">
        <f t="shared" si="36"/>
        <v>0</v>
      </c>
      <c r="Y102" s="29">
        <f t="shared" si="37"/>
        <v>0</v>
      </c>
      <c r="Z102" s="31">
        <f t="shared" si="38"/>
        <v>0</v>
      </c>
      <c r="AA102" s="28"/>
      <c r="AB102" s="28"/>
      <c r="AO102" s="28"/>
    </row>
    <row r="103" spans="1:50">
      <c r="A103"/>
      <c r="B103"/>
      <c r="C103"/>
      <c r="D103"/>
      <c r="E103"/>
      <c r="F103"/>
      <c r="G103"/>
      <c r="H103"/>
      <c r="I103"/>
      <c r="J103"/>
      <c r="K103" s="33"/>
      <c r="L103" s="33"/>
      <c r="M103" s="81"/>
      <c r="N103" s="80"/>
      <c r="O103" s="80"/>
      <c r="P103" s="79"/>
      <c r="Q103" s="27" t="str">
        <f t="shared" si="30"/>
        <v/>
      </c>
      <c r="R103" s="29" t="str">
        <f t="shared" si="31"/>
        <v/>
      </c>
      <c r="S103" s="29" t="str">
        <f t="shared" si="32"/>
        <v/>
      </c>
      <c r="T103" s="30" t="str">
        <f t="shared" si="33"/>
        <v/>
      </c>
      <c r="U103" s="27">
        <f t="shared" si="34"/>
        <v>0</v>
      </c>
      <c r="V103" s="28">
        <f t="shared" si="51"/>
        <v>0</v>
      </c>
      <c r="W103" s="28">
        <f t="shared" si="51"/>
        <v>0</v>
      </c>
      <c r="X103" s="29">
        <f t="shared" si="36"/>
        <v>0</v>
      </c>
      <c r="Y103" s="29">
        <f t="shared" si="37"/>
        <v>0</v>
      </c>
      <c r="Z103" s="31">
        <f t="shared" si="38"/>
        <v>0</v>
      </c>
      <c r="AA103" s="28"/>
      <c r="AB103" s="28"/>
      <c r="AO103" s="28"/>
    </row>
    <row r="104" spans="1:50">
      <c r="A104"/>
      <c r="B104"/>
      <c r="C104"/>
      <c r="D104"/>
      <c r="E104"/>
      <c r="F104"/>
      <c r="G104"/>
      <c r="H104"/>
      <c r="I104"/>
      <c r="J104"/>
      <c r="K104" s="33"/>
      <c r="L104" s="33"/>
      <c r="M104" s="81"/>
      <c r="N104" s="80"/>
      <c r="O104" s="80"/>
      <c r="P104" s="79"/>
      <c r="Q104" s="27" t="str">
        <f t="shared" si="30"/>
        <v/>
      </c>
      <c r="R104" s="29" t="str">
        <f t="shared" si="31"/>
        <v/>
      </c>
      <c r="S104" s="29" t="str">
        <f t="shared" si="32"/>
        <v/>
      </c>
      <c r="T104" s="30" t="str">
        <f t="shared" si="33"/>
        <v/>
      </c>
      <c r="U104" s="27">
        <f t="shared" si="34"/>
        <v>0</v>
      </c>
      <c r="V104" s="28">
        <f t="shared" si="51"/>
        <v>0</v>
      </c>
      <c r="W104" s="28">
        <f t="shared" si="51"/>
        <v>0</v>
      </c>
      <c r="X104" s="29">
        <f t="shared" si="36"/>
        <v>0</v>
      </c>
      <c r="Y104" s="29">
        <f t="shared" si="37"/>
        <v>0</v>
      </c>
      <c r="Z104" s="31">
        <f t="shared" si="38"/>
        <v>0</v>
      </c>
      <c r="AA104" s="28"/>
      <c r="AB104" s="28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28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>
      <c r="A105"/>
      <c r="B105"/>
      <c r="C105"/>
      <c r="D105"/>
      <c r="E105"/>
      <c r="F105"/>
      <c r="G105"/>
      <c r="H105"/>
      <c r="I105"/>
      <c r="J105"/>
      <c r="M105" s="27" t="str">
        <f t="shared" ref="M105:M112" si="52">IF(C105&lt;&gt;"",IF(C105&gt;D105,E105,IF(C105&lt;D105,F105,"isopalia")),"")</f>
        <v/>
      </c>
      <c r="N105" s="29" t="str">
        <f t="shared" ref="N105:N112" si="53">IF(C105&lt;&gt;"",IF(C105&lt;D105,E105,IF(C105&gt;D105,F105,"isopalia")),"")</f>
        <v/>
      </c>
      <c r="O105" s="29" t="str">
        <f t="shared" ref="O105:O112" si="54">IF(I105&lt;&gt;"",IF(I105&gt;J105,E105,IF(I105&lt;J105,F105,"isopalia")),"")</f>
        <v/>
      </c>
      <c r="P105" s="30" t="str">
        <f t="shared" ref="P105:P112" si="55">IF(I105&lt;&gt;"",IF(I105&lt;J105,E105,IF(I105&gt;J105,F105,"isopalia")),"")</f>
        <v/>
      </c>
      <c r="Q105" s="27" t="str">
        <f t="shared" si="30"/>
        <v/>
      </c>
      <c r="R105" s="29" t="str">
        <f t="shared" si="31"/>
        <v/>
      </c>
      <c r="S105" s="29" t="str">
        <f t="shared" si="32"/>
        <v/>
      </c>
      <c r="T105" s="30" t="str">
        <f t="shared" si="33"/>
        <v/>
      </c>
      <c r="U105" s="27">
        <f t="shared" si="34"/>
        <v>0</v>
      </c>
      <c r="V105" s="28">
        <f t="shared" si="51"/>
        <v>0</v>
      </c>
      <c r="W105" s="28">
        <f t="shared" si="51"/>
        <v>0</v>
      </c>
      <c r="X105" s="29">
        <f t="shared" si="36"/>
        <v>0</v>
      </c>
      <c r="Y105" s="29">
        <f t="shared" si="37"/>
        <v>0</v>
      </c>
      <c r="Z105" s="31">
        <f t="shared" si="38"/>
        <v>0</v>
      </c>
      <c r="AA105" s="28"/>
      <c r="AB105" s="28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28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>
      <c r="A106"/>
      <c r="B106"/>
      <c r="C106"/>
      <c r="D106"/>
      <c r="E106"/>
      <c r="F106"/>
      <c r="G106"/>
      <c r="H106"/>
      <c r="I106"/>
      <c r="J106"/>
      <c r="M106" s="27" t="str">
        <f t="shared" si="52"/>
        <v/>
      </c>
      <c r="N106" s="29" t="str">
        <f t="shared" si="53"/>
        <v/>
      </c>
      <c r="O106" s="29" t="str">
        <f t="shared" si="54"/>
        <v/>
      </c>
      <c r="P106" s="30" t="str">
        <f t="shared" si="55"/>
        <v/>
      </c>
      <c r="Q106" s="27" t="str">
        <f t="shared" si="30"/>
        <v/>
      </c>
      <c r="R106" s="29" t="str">
        <f t="shared" si="31"/>
        <v/>
      </c>
      <c r="S106" s="29" t="str">
        <f t="shared" si="32"/>
        <v/>
      </c>
      <c r="T106" s="30" t="str">
        <f t="shared" si="33"/>
        <v/>
      </c>
      <c r="U106" s="27">
        <f t="shared" si="34"/>
        <v>0</v>
      </c>
      <c r="V106" s="28">
        <f t="shared" si="51"/>
        <v>0</v>
      </c>
      <c r="W106" s="28">
        <f t="shared" si="51"/>
        <v>0</v>
      </c>
      <c r="X106" s="29">
        <f t="shared" si="36"/>
        <v>0</v>
      </c>
      <c r="Y106" s="29">
        <f t="shared" si="37"/>
        <v>0</v>
      </c>
      <c r="Z106" s="31">
        <f t="shared" si="38"/>
        <v>0</v>
      </c>
      <c r="AA106" s="28"/>
      <c r="AB106" s="28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28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>
      <c r="A107"/>
      <c r="B107"/>
      <c r="C107"/>
      <c r="D107"/>
      <c r="E107"/>
      <c r="F107"/>
      <c r="G107"/>
      <c r="H107"/>
      <c r="I107"/>
      <c r="J107"/>
      <c r="M107" s="27" t="str">
        <f t="shared" si="52"/>
        <v/>
      </c>
      <c r="N107" s="29" t="str">
        <f t="shared" si="53"/>
        <v/>
      </c>
      <c r="O107" s="29" t="str">
        <f t="shared" si="54"/>
        <v/>
      </c>
      <c r="P107" s="30" t="str">
        <f t="shared" si="55"/>
        <v/>
      </c>
      <c r="Q107" s="27" t="str">
        <f t="shared" si="30"/>
        <v/>
      </c>
      <c r="R107" s="29" t="str">
        <f t="shared" si="31"/>
        <v/>
      </c>
      <c r="S107" s="29" t="str">
        <f t="shared" si="32"/>
        <v/>
      </c>
      <c r="T107" s="30" t="str">
        <f t="shared" si="33"/>
        <v/>
      </c>
      <c r="U107" s="27">
        <f t="shared" si="34"/>
        <v>0</v>
      </c>
      <c r="V107" s="28">
        <f t="shared" si="51"/>
        <v>0</v>
      </c>
      <c r="W107" s="28">
        <f t="shared" si="51"/>
        <v>0</v>
      </c>
      <c r="X107" s="29">
        <f t="shared" si="36"/>
        <v>0</v>
      </c>
      <c r="Y107" s="29">
        <f t="shared" si="37"/>
        <v>0</v>
      </c>
      <c r="Z107" s="31">
        <f t="shared" si="38"/>
        <v>0</v>
      </c>
      <c r="AA107" s="28"/>
      <c r="AB107" s="28"/>
      <c r="AO107" s="28"/>
    </row>
    <row r="108" spans="1:50">
      <c r="A108"/>
      <c r="B108"/>
      <c r="C108"/>
      <c r="D108"/>
      <c r="E108"/>
      <c r="F108"/>
      <c r="G108"/>
      <c r="H108"/>
      <c r="I108"/>
      <c r="J108"/>
      <c r="M108" s="27" t="str">
        <f t="shared" si="52"/>
        <v/>
      </c>
      <c r="N108" s="29" t="str">
        <f t="shared" si="53"/>
        <v/>
      </c>
      <c r="O108" s="29" t="str">
        <f t="shared" si="54"/>
        <v/>
      </c>
      <c r="P108" s="30" t="str">
        <f t="shared" si="55"/>
        <v/>
      </c>
      <c r="Q108" s="27" t="str">
        <f t="shared" si="30"/>
        <v/>
      </c>
      <c r="R108" s="29" t="str">
        <f t="shared" si="31"/>
        <v/>
      </c>
      <c r="S108" s="29" t="str">
        <f t="shared" si="32"/>
        <v/>
      </c>
      <c r="T108" s="30" t="str">
        <f t="shared" si="33"/>
        <v/>
      </c>
      <c r="U108" s="27">
        <f t="shared" si="34"/>
        <v>0</v>
      </c>
      <c r="V108" s="28">
        <f t="shared" si="51"/>
        <v>0</v>
      </c>
      <c r="W108" s="28">
        <f t="shared" si="51"/>
        <v>0</v>
      </c>
      <c r="X108" s="29">
        <f t="shared" si="36"/>
        <v>0</v>
      </c>
      <c r="Y108" s="29">
        <f t="shared" si="37"/>
        <v>0</v>
      </c>
      <c r="Z108" s="31">
        <f t="shared" si="38"/>
        <v>0</v>
      </c>
      <c r="AA108" s="28"/>
      <c r="AB108" s="28"/>
      <c r="AO108" s="28"/>
    </row>
    <row r="109" spans="1:50">
      <c r="A109"/>
      <c r="B109"/>
      <c r="C109"/>
      <c r="D109"/>
      <c r="E109"/>
      <c r="F109"/>
      <c r="G109"/>
      <c r="H109"/>
      <c r="I109"/>
      <c r="J109"/>
      <c r="M109" s="27" t="str">
        <f t="shared" si="52"/>
        <v/>
      </c>
      <c r="N109" s="29" t="str">
        <f t="shared" si="53"/>
        <v/>
      </c>
      <c r="O109" s="29" t="str">
        <f t="shared" si="54"/>
        <v/>
      </c>
      <c r="P109" s="30" t="str">
        <f t="shared" si="55"/>
        <v/>
      </c>
      <c r="Q109" s="27" t="str">
        <f t="shared" si="30"/>
        <v/>
      </c>
      <c r="R109" s="29" t="str">
        <f t="shared" si="31"/>
        <v/>
      </c>
      <c r="S109" s="29" t="str">
        <f t="shared" si="32"/>
        <v/>
      </c>
      <c r="T109" s="30" t="str">
        <f t="shared" si="33"/>
        <v/>
      </c>
      <c r="U109" s="27">
        <f t="shared" si="34"/>
        <v>0</v>
      </c>
      <c r="V109" s="28">
        <f t="shared" si="51"/>
        <v>0</v>
      </c>
      <c r="W109" s="28">
        <f t="shared" si="51"/>
        <v>0</v>
      </c>
      <c r="X109" s="29">
        <f t="shared" si="36"/>
        <v>0</v>
      </c>
      <c r="Y109" s="29">
        <f t="shared" si="37"/>
        <v>0</v>
      </c>
      <c r="Z109" s="31">
        <f t="shared" si="38"/>
        <v>0</v>
      </c>
      <c r="AA109" s="28"/>
      <c r="AB109" s="28"/>
      <c r="AO109" s="28"/>
    </row>
    <row r="110" spans="1:50">
      <c r="A110"/>
      <c r="B110"/>
      <c r="C110"/>
      <c r="D110"/>
      <c r="E110"/>
      <c r="F110"/>
      <c r="G110"/>
      <c r="H110"/>
      <c r="I110"/>
      <c r="J110"/>
      <c r="M110" s="27" t="str">
        <f t="shared" si="52"/>
        <v/>
      </c>
      <c r="N110" s="29" t="str">
        <f t="shared" si="53"/>
        <v/>
      </c>
      <c r="O110" s="29" t="str">
        <f t="shared" si="54"/>
        <v/>
      </c>
      <c r="P110" s="30" t="str">
        <f t="shared" si="55"/>
        <v/>
      </c>
      <c r="Q110" s="27" t="str">
        <f t="shared" si="30"/>
        <v/>
      </c>
      <c r="R110" s="29" t="str">
        <f t="shared" si="31"/>
        <v/>
      </c>
      <c r="S110" s="29" t="str">
        <f t="shared" si="32"/>
        <v/>
      </c>
      <c r="T110" s="30" t="str">
        <f t="shared" si="33"/>
        <v/>
      </c>
      <c r="U110" s="27">
        <f t="shared" si="34"/>
        <v>0</v>
      </c>
      <c r="V110" s="28">
        <f t="shared" si="51"/>
        <v>0</v>
      </c>
      <c r="W110" s="28">
        <f t="shared" si="51"/>
        <v>0</v>
      </c>
      <c r="X110" s="29">
        <f t="shared" si="36"/>
        <v>0</v>
      </c>
      <c r="Y110" s="29">
        <f t="shared" si="37"/>
        <v>0</v>
      </c>
      <c r="Z110" s="31">
        <f t="shared" si="38"/>
        <v>0</v>
      </c>
      <c r="AA110" s="28"/>
      <c r="AB110" s="28"/>
      <c r="AO110" s="28"/>
    </row>
    <row r="111" spans="1:50">
      <c r="A111"/>
      <c r="B111"/>
      <c r="C111"/>
      <c r="D111"/>
      <c r="E111"/>
      <c r="F111"/>
      <c r="G111"/>
      <c r="H111"/>
      <c r="I111"/>
      <c r="J111"/>
      <c r="M111" s="27" t="str">
        <f t="shared" si="52"/>
        <v/>
      </c>
      <c r="N111" s="29" t="str">
        <f t="shared" si="53"/>
        <v/>
      </c>
      <c r="O111" s="29" t="str">
        <f t="shared" si="54"/>
        <v/>
      </c>
      <c r="P111" s="30" t="str">
        <f t="shared" si="55"/>
        <v/>
      </c>
      <c r="Q111" s="27" t="str">
        <f t="shared" si="30"/>
        <v/>
      </c>
      <c r="R111" s="29" t="str">
        <f t="shared" si="31"/>
        <v/>
      </c>
      <c r="S111" s="29" t="str">
        <f t="shared" si="32"/>
        <v/>
      </c>
      <c r="T111" s="30" t="str">
        <f t="shared" si="33"/>
        <v/>
      </c>
      <c r="U111" s="27">
        <f t="shared" si="34"/>
        <v>0</v>
      </c>
      <c r="V111" s="28">
        <f t="shared" si="51"/>
        <v>0</v>
      </c>
      <c r="W111" s="28">
        <f t="shared" si="51"/>
        <v>0</v>
      </c>
      <c r="X111" s="29">
        <f t="shared" si="36"/>
        <v>0</v>
      </c>
      <c r="Y111" s="29">
        <f t="shared" si="37"/>
        <v>0</v>
      </c>
      <c r="Z111" s="31">
        <f t="shared" si="38"/>
        <v>0</v>
      </c>
      <c r="AA111" s="28"/>
      <c r="AB111" s="28"/>
      <c r="AO111" s="28"/>
    </row>
    <row r="112" spans="1:50">
      <c r="A112"/>
      <c r="B112"/>
      <c r="C112"/>
      <c r="D112"/>
      <c r="E112"/>
      <c r="F112"/>
      <c r="G112"/>
      <c r="H112"/>
      <c r="I112"/>
      <c r="J112"/>
      <c r="M112" s="27" t="str">
        <f t="shared" si="52"/>
        <v/>
      </c>
      <c r="N112" s="29" t="str">
        <f t="shared" si="53"/>
        <v/>
      </c>
      <c r="O112" s="29" t="str">
        <f t="shared" si="54"/>
        <v/>
      </c>
      <c r="P112" s="30" t="str">
        <f t="shared" si="55"/>
        <v/>
      </c>
      <c r="Q112" s="27" t="str">
        <f t="shared" si="30"/>
        <v/>
      </c>
      <c r="R112" s="29" t="str">
        <f t="shared" si="31"/>
        <v/>
      </c>
      <c r="S112" s="29" t="str">
        <f t="shared" si="32"/>
        <v/>
      </c>
      <c r="T112" s="30" t="str">
        <f t="shared" si="33"/>
        <v/>
      </c>
      <c r="U112" s="27">
        <f t="shared" si="34"/>
        <v>0</v>
      </c>
      <c r="V112" s="28">
        <f t="shared" si="51"/>
        <v>0</v>
      </c>
      <c r="W112" s="28">
        <f t="shared" si="51"/>
        <v>0</v>
      </c>
      <c r="X112" s="29">
        <f t="shared" si="36"/>
        <v>0</v>
      </c>
      <c r="Y112" s="29">
        <f t="shared" si="37"/>
        <v>0</v>
      </c>
      <c r="Z112" s="31">
        <f t="shared" si="38"/>
        <v>0</v>
      </c>
      <c r="AA112" s="28"/>
      <c r="AB112" s="28"/>
      <c r="AO112" s="28"/>
    </row>
    <row r="113" spans="1:50">
      <c r="A113"/>
      <c r="B113"/>
      <c r="C113"/>
      <c r="D113"/>
      <c r="E113"/>
      <c r="F113"/>
      <c r="G113"/>
      <c r="H113"/>
      <c r="I113"/>
      <c r="J113"/>
      <c r="M113" s="27"/>
      <c r="N113" s="29"/>
      <c r="O113" s="29"/>
      <c r="P113" s="30"/>
      <c r="Q113" s="27" t="str">
        <f t="shared" si="30"/>
        <v/>
      </c>
      <c r="R113" s="29" t="str">
        <f t="shared" si="31"/>
        <v/>
      </c>
      <c r="S113" s="29" t="str">
        <f t="shared" si="32"/>
        <v/>
      </c>
      <c r="T113" s="30" t="str">
        <f t="shared" si="33"/>
        <v/>
      </c>
      <c r="U113" s="27">
        <f t="shared" si="34"/>
        <v>0</v>
      </c>
      <c r="V113" s="28">
        <f t="shared" si="51"/>
        <v>0</v>
      </c>
      <c r="W113" s="28">
        <f t="shared" si="51"/>
        <v>0</v>
      </c>
      <c r="X113" s="29">
        <f t="shared" si="36"/>
        <v>0</v>
      </c>
      <c r="Y113" s="29">
        <f t="shared" si="37"/>
        <v>0</v>
      </c>
      <c r="Z113" s="31">
        <f t="shared" si="38"/>
        <v>0</v>
      </c>
      <c r="AA113" s="28"/>
      <c r="AB113" s="28"/>
      <c r="AO113" s="28"/>
    </row>
    <row r="114" spans="1:50">
      <c r="A114"/>
      <c r="B114"/>
      <c r="C114"/>
      <c r="D114"/>
      <c r="E114"/>
      <c r="F114"/>
      <c r="G114"/>
      <c r="H114"/>
      <c r="I114"/>
      <c r="J114"/>
      <c r="K114" s="33"/>
      <c r="L114" s="33"/>
      <c r="M114" s="81"/>
      <c r="N114" s="80"/>
      <c r="O114" s="80"/>
      <c r="P114" s="79"/>
      <c r="Q114" s="27" t="str">
        <f t="shared" si="30"/>
        <v/>
      </c>
      <c r="R114" s="29" t="str">
        <f t="shared" si="31"/>
        <v/>
      </c>
      <c r="S114" s="29" t="str">
        <f t="shared" si="32"/>
        <v/>
      </c>
      <c r="T114" s="30" t="str">
        <f t="shared" si="33"/>
        <v/>
      </c>
      <c r="U114" s="27">
        <f t="shared" si="34"/>
        <v>0</v>
      </c>
      <c r="V114" s="28">
        <f t="shared" si="51"/>
        <v>0</v>
      </c>
      <c r="W114" s="28">
        <f t="shared" si="51"/>
        <v>0</v>
      </c>
      <c r="X114" s="29">
        <f t="shared" si="36"/>
        <v>0</v>
      </c>
      <c r="Y114" s="29">
        <f t="shared" si="37"/>
        <v>0</v>
      </c>
      <c r="Z114" s="31">
        <f t="shared" si="38"/>
        <v>0</v>
      </c>
      <c r="AA114" s="28"/>
      <c r="AB114" s="28"/>
      <c r="AO114" s="28"/>
    </row>
    <row r="115" spans="1:50">
      <c r="A115"/>
      <c r="B115"/>
      <c r="C115"/>
      <c r="D115"/>
      <c r="E115"/>
      <c r="F115"/>
      <c r="G115"/>
      <c r="H115"/>
      <c r="I115"/>
      <c r="J115"/>
      <c r="K115" s="33"/>
      <c r="L115" s="33"/>
      <c r="M115" s="81"/>
      <c r="N115" s="80"/>
      <c r="O115" s="80"/>
      <c r="P115" s="79"/>
      <c r="Q115" s="27" t="str">
        <f t="shared" si="30"/>
        <v/>
      </c>
      <c r="R115" s="29" t="str">
        <f t="shared" si="31"/>
        <v/>
      </c>
      <c r="S115" s="29" t="str">
        <f t="shared" si="32"/>
        <v/>
      </c>
      <c r="T115" s="30" t="str">
        <f t="shared" si="33"/>
        <v/>
      </c>
      <c r="U115" s="27">
        <f t="shared" si="34"/>
        <v>0</v>
      </c>
      <c r="V115" s="28">
        <f t="shared" si="51"/>
        <v>0</v>
      </c>
      <c r="W115" s="28">
        <f t="shared" si="51"/>
        <v>0</v>
      </c>
      <c r="X115" s="29">
        <f t="shared" si="36"/>
        <v>0</v>
      </c>
      <c r="Y115" s="29">
        <f t="shared" si="37"/>
        <v>0</v>
      </c>
      <c r="Z115" s="31">
        <f t="shared" si="38"/>
        <v>0</v>
      </c>
      <c r="AA115" s="28"/>
      <c r="AB115" s="28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28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>
      <c r="A116"/>
      <c r="B116"/>
      <c r="C116"/>
      <c r="D116"/>
      <c r="E116"/>
      <c r="F116"/>
      <c r="G116"/>
      <c r="H116"/>
      <c r="I116"/>
      <c r="J116"/>
      <c r="M116" s="27" t="str">
        <f t="shared" ref="M116:M123" si="56">IF(C116&lt;&gt;"",IF(C116&gt;D116,E116,IF(C116&lt;D116,F116,"isopalia")),"")</f>
        <v/>
      </c>
      <c r="N116" s="29" t="str">
        <f t="shared" ref="N116:N123" si="57">IF(C116&lt;&gt;"",IF(C116&lt;D116,E116,IF(C116&gt;D116,F116,"isopalia")),"")</f>
        <v/>
      </c>
      <c r="O116" s="29" t="str">
        <f t="shared" ref="O116:O123" si="58">IF(I116&lt;&gt;"",IF(I116&gt;J116,E116,IF(I116&lt;J116,F116,"isopalia")),"")</f>
        <v/>
      </c>
      <c r="P116" s="30" t="str">
        <f t="shared" ref="P116:P123" si="59">IF(I116&lt;&gt;"",IF(I116&lt;J116,E116,IF(I116&gt;J116,F116,"isopalia")),"")</f>
        <v/>
      </c>
      <c r="Q116" s="27" t="str">
        <f t="shared" si="30"/>
        <v/>
      </c>
      <c r="R116" s="29" t="str">
        <f t="shared" si="31"/>
        <v/>
      </c>
      <c r="S116" s="29" t="str">
        <f t="shared" si="32"/>
        <v/>
      </c>
      <c r="T116" s="30" t="str">
        <f t="shared" si="33"/>
        <v/>
      </c>
      <c r="U116" s="27">
        <f t="shared" si="34"/>
        <v>0</v>
      </c>
      <c r="V116" s="28">
        <f t="shared" si="51"/>
        <v>0</v>
      </c>
      <c r="W116" s="28">
        <f t="shared" si="51"/>
        <v>0</v>
      </c>
      <c r="X116" s="29">
        <f t="shared" si="36"/>
        <v>0</v>
      </c>
      <c r="Y116" s="29">
        <f t="shared" si="37"/>
        <v>0</v>
      </c>
      <c r="Z116" s="31">
        <f t="shared" si="38"/>
        <v>0</v>
      </c>
      <c r="AA116" s="28"/>
      <c r="AB116" s="28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28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>
      <c r="A117"/>
      <c r="B117"/>
      <c r="C117"/>
      <c r="D117"/>
      <c r="E117"/>
      <c r="F117"/>
      <c r="G117"/>
      <c r="H117"/>
      <c r="I117"/>
      <c r="J117"/>
      <c r="M117" s="27" t="str">
        <f t="shared" si="56"/>
        <v/>
      </c>
      <c r="N117" s="29" t="str">
        <f t="shared" si="57"/>
        <v/>
      </c>
      <c r="O117" s="29" t="str">
        <f t="shared" si="58"/>
        <v/>
      </c>
      <c r="P117" s="30" t="str">
        <f t="shared" si="59"/>
        <v/>
      </c>
      <c r="Q117" s="27" t="str">
        <f t="shared" si="30"/>
        <v/>
      </c>
      <c r="R117" s="29" t="str">
        <f t="shared" si="31"/>
        <v/>
      </c>
      <c r="S117" s="29" t="str">
        <f t="shared" si="32"/>
        <v/>
      </c>
      <c r="T117" s="30" t="str">
        <f t="shared" si="33"/>
        <v/>
      </c>
      <c r="U117" s="27">
        <f t="shared" si="34"/>
        <v>0</v>
      </c>
      <c r="V117" s="28">
        <f t="shared" si="51"/>
        <v>0</v>
      </c>
      <c r="W117" s="28">
        <f t="shared" si="51"/>
        <v>0</v>
      </c>
      <c r="X117" s="29">
        <f t="shared" si="36"/>
        <v>0</v>
      </c>
      <c r="Y117" s="29">
        <f t="shared" si="37"/>
        <v>0</v>
      </c>
      <c r="Z117" s="31">
        <f t="shared" si="38"/>
        <v>0</v>
      </c>
      <c r="AA117" s="28"/>
      <c r="AB117" s="28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28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>
      <c r="A118"/>
      <c r="B118"/>
      <c r="C118"/>
      <c r="D118"/>
      <c r="E118"/>
      <c r="F118"/>
      <c r="G118"/>
      <c r="H118"/>
      <c r="I118"/>
      <c r="J118"/>
      <c r="M118" s="27" t="str">
        <f t="shared" si="56"/>
        <v/>
      </c>
      <c r="N118" s="29" t="str">
        <f t="shared" si="57"/>
        <v/>
      </c>
      <c r="O118" s="29" t="str">
        <f t="shared" si="58"/>
        <v/>
      </c>
      <c r="P118" s="30" t="str">
        <f t="shared" si="59"/>
        <v/>
      </c>
      <c r="Q118" s="27" t="str">
        <f t="shared" si="30"/>
        <v/>
      </c>
      <c r="R118" s="29" t="str">
        <f t="shared" si="31"/>
        <v/>
      </c>
      <c r="S118" s="29" t="str">
        <f t="shared" si="32"/>
        <v/>
      </c>
      <c r="T118" s="30" t="str">
        <f t="shared" si="33"/>
        <v/>
      </c>
      <c r="U118" s="27">
        <f t="shared" si="34"/>
        <v>0</v>
      </c>
      <c r="V118" s="28">
        <f t="shared" si="51"/>
        <v>0</v>
      </c>
      <c r="W118" s="28">
        <f t="shared" si="51"/>
        <v>0</v>
      </c>
      <c r="X118" s="29">
        <f t="shared" si="36"/>
        <v>0</v>
      </c>
      <c r="Y118" s="29">
        <f t="shared" si="37"/>
        <v>0</v>
      </c>
      <c r="Z118" s="31">
        <f t="shared" si="38"/>
        <v>0</v>
      </c>
      <c r="AA118" s="28"/>
      <c r="AB118" s="28"/>
      <c r="AO118" s="28"/>
    </row>
    <row r="119" spans="1:50">
      <c r="A119"/>
      <c r="B119"/>
      <c r="C119"/>
      <c r="D119"/>
      <c r="E119"/>
      <c r="F119"/>
      <c r="G119"/>
      <c r="H119"/>
      <c r="I119"/>
      <c r="J119"/>
      <c r="M119" s="27" t="str">
        <f t="shared" si="56"/>
        <v/>
      </c>
      <c r="N119" s="29" t="str">
        <f t="shared" si="57"/>
        <v/>
      </c>
      <c r="O119" s="29" t="str">
        <f t="shared" si="58"/>
        <v/>
      </c>
      <c r="P119" s="30" t="str">
        <f t="shared" si="59"/>
        <v/>
      </c>
      <c r="Q119" s="27" t="str">
        <f t="shared" si="30"/>
        <v/>
      </c>
      <c r="R119" s="29" t="str">
        <f t="shared" si="31"/>
        <v/>
      </c>
      <c r="S119" s="29" t="str">
        <f t="shared" si="32"/>
        <v/>
      </c>
      <c r="T119" s="30" t="str">
        <f t="shared" si="33"/>
        <v/>
      </c>
      <c r="U119" s="27">
        <f t="shared" si="34"/>
        <v>0</v>
      </c>
      <c r="V119" s="28">
        <f t="shared" si="51"/>
        <v>0</v>
      </c>
      <c r="W119" s="28">
        <f t="shared" si="51"/>
        <v>0</v>
      </c>
      <c r="X119" s="29">
        <f t="shared" si="36"/>
        <v>0</v>
      </c>
      <c r="Y119" s="29">
        <f t="shared" si="37"/>
        <v>0</v>
      </c>
      <c r="Z119" s="31">
        <f t="shared" si="38"/>
        <v>0</v>
      </c>
      <c r="AA119" s="28"/>
      <c r="AB119" s="28"/>
      <c r="AO119" s="28"/>
    </row>
    <row r="120" spans="1:50">
      <c r="A120"/>
      <c r="B120"/>
      <c r="C120"/>
      <c r="D120"/>
      <c r="E120"/>
      <c r="F120"/>
      <c r="G120"/>
      <c r="H120"/>
      <c r="I120"/>
      <c r="J120"/>
      <c r="M120" s="27" t="str">
        <f t="shared" si="56"/>
        <v/>
      </c>
      <c r="N120" s="29" t="str">
        <f t="shared" si="57"/>
        <v/>
      </c>
      <c r="O120" s="29" t="str">
        <f t="shared" si="58"/>
        <v/>
      </c>
      <c r="P120" s="30" t="str">
        <f t="shared" si="59"/>
        <v/>
      </c>
      <c r="Q120" s="27" t="str">
        <f t="shared" si="30"/>
        <v/>
      </c>
      <c r="R120" s="29" t="str">
        <f t="shared" si="31"/>
        <v/>
      </c>
      <c r="S120" s="29" t="str">
        <f t="shared" si="32"/>
        <v/>
      </c>
      <c r="T120" s="30" t="str">
        <f t="shared" si="33"/>
        <v/>
      </c>
      <c r="U120" s="27">
        <f t="shared" si="34"/>
        <v>0</v>
      </c>
      <c r="V120" s="28">
        <f t="shared" si="51"/>
        <v>0</v>
      </c>
      <c r="W120" s="28">
        <f t="shared" si="51"/>
        <v>0</v>
      </c>
      <c r="X120" s="29">
        <f t="shared" si="36"/>
        <v>0</v>
      </c>
      <c r="Y120" s="29">
        <f t="shared" si="37"/>
        <v>0</v>
      </c>
      <c r="Z120" s="31">
        <f t="shared" si="38"/>
        <v>0</v>
      </c>
      <c r="AA120" s="28"/>
      <c r="AB120" s="28"/>
      <c r="AO120" s="28"/>
    </row>
    <row r="121" spans="1:50">
      <c r="A121"/>
      <c r="B121"/>
      <c r="C121"/>
      <c r="D121"/>
      <c r="E121"/>
      <c r="F121"/>
      <c r="G121"/>
      <c r="H121"/>
      <c r="I121"/>
      <c r="J121"/>
      <c r="M121" s="27" t="str">
        <f t="shared" si="56"/>
        <v/>
      </c>
      <c r="N121" s="29" t="str">
        <f t="shared" si="57"/>
        <v/>
      </c>
      <c r="O121" s="29" t="str">
        <f t="shared" si="58"/>
        <v/>
      </c>
      <c r="P121" s="30" t="str">
        <f t="shared" si="59"/>
        <v/>
      </c>
      <c r="Q121" s="27" t="str">
        <f t="shared" si="30"/>
        <v/>
      </c>
      <c r="R121" s="29" t="str">
        <f t="shared" si="31"/>
        <v/>
      </c>
      <c r="S121" s="29" t="str">
        <f t="shared" si="32"/>
        <v/>
      </c>
      <c r="T121" s="30" t="str">
        <f t="shared" si="33"/>
        <v/>
      </c>
      <c r="U121" s="27">
        <f t="shared" si="34"/>
        <v>0</v>
      </c>
      <c r="V121" s="28">
        <f t="shared" si="51"/>
        <v>0</v>
      </c>
      <c r="W121" s="28">
        <f t="shared" si="51"/>
        <v>0</v>
      </c>
      <c r="X121" s="29">
        <f t="shared" si="36"/>
        <v>0</v>
      </c>
      <c r="Y121" s="29">
        <f t="shared" si="37"/>
        <v>0</v>
      </c>
      <c r="Z121" s="31">
        <f t="shared" si="38"/>
        <v>0</v>
      </c>
      <c r="AA121" s="28"/>
      <c r="AB121" s="28"/>
      <c r="AO121" s="28"/>
    </row>
    <row r="122" spans="1:50">
      <c r="A122"/>
      <c r="B122"/>
      <c r="C122"/>
      <c r="D122"/>
      <c r="E122"/>
      <c r="F122"/>
      <c r="G122"/>
      <c r="H122"/>
      <c r="I122"/>
      <c r="J122"/>
      <c r="M122" s="27" t="str">
        <f t="shared" si="56"/>
        <v/>
      </c>
      <c r="N122" s="29" t="str">
        <f t="shared" si="57"/>
        <v/>
      </c>
      <c r="O122" s="29" t="str">
        <f t="shared" si="58"/>
        <v/>
      </c>
      <c r="P122" s="30" t="str">
        <f t="shared" si="59"/>
        <v/>
      </c>
      <c r="Q122" s="27" t="str">
        <f t="shared" si="30"/>
        <v/>
      </c>
      <c r="R122" s="29" t="str">
        <f t="shared" si="31"/>
        <v/>
      </c>
      <c r="S122" s="29" t="str">
        <f t="shared" si="32"/>
        <v/>
      </c>
      <c r="T122" s="30" t="str">
        <f t="shared" si="33"/>
        <v/>
      </c>
      <c r="U122" s="27">
        <f t="shared" si="34"/>
        <v>0</v>
      </c>
      <c r="V122" s="28">
        <f t="shared" si="51"/>
        <v>0</v>
      </c>
      <c r="W122" s="28">
        <f t="shared" si="51"/>
        <v>0</v>
      </c>
      <c r="X122" s="29">
        <f t="shared" si="36"/>
        <v>0</v>
      </c>
      <c r="Y122" s="29">
        <f t="shared" si="37"/>
        <v>0</v>
      </c>
      <c r="Z122" s="31">
        <f t="shared" si="38"/>
        <v>0</v>
      </c>
      <c r="AA122" s="28"/>
      <c r="AB122" s="28"/>
      <c r="AO122" s="28"/>
    </row>
    <row r="123" spans="1:50">
      <c r="A123"/>
      <c r="B123"/>
      <c r="C123"/>
      <c r="D123"/>
      <c r="E123"/>
      <c r="F123"/>
      <c r="G123"/>
      <c r="H123"/>
      <c r="I123"/>
      <c r="J123"/>
      <c r="M123" s="27" t="str">
        <f t="shared" si="56"/>
        <v/>
      </c>
      <c r="N123" s="29" t="str">
        <f t="shared" si="57"/>
        <v/>
      </c>
      <c r="O123" s="29" t="str">
        <f t="shared" si="58"/>
        <v/>
      </c>
      <c r="P123" s="30" t="str">
        <f t="shared" si="59"/>
        <v/>
      </c>
      <c r="Q123" s="27" t="str">
        <f t="shared" si="30"/>
        <v/>
      </c>
      <c r="R123" s="29" t="str">
        <f t="shared" si="31"/>
        <v/>
      </c>
      <c r="S123" s="29" t="str">
        <f t="shared" si="32"/>
        <v/>
      </c>
      <c r="T123" s="30" t="str">
        <f t="shared" si="33"/>
        <v/>
      </c>
      <c r="U123" s="27">
        <f t="shared" si="34"/>
        <v>0</v>
      </c>
      <c r="V123" s="28">
        <f t="shared" si="51"/>
        <v>0</v>
      </c>
      <c r="W123" s="28">
        <f t="shared" si="51"/>
        <v>0</v>
      </c>
      <c r="X123" s="29">
        <f t="shared" si="36"/>
        <v>0</v>
      </c>
      <c r="Y123" s="29">
        <f t="shared" si="37"/>
        <v>0</v>
      </c>
      <c r="Z123" s="31">
        <f t="shared" si="38"/>
        <v>0</v>
      </c>
      <c r="AA123" s="28"/>
      <c r="AB123" s="28"/>
      <c r="AO123" s="28"/>
    </row>
    <row r="124" spans="1:50">
      <c r="A124"/>
      <c r="B124"/>
      <c r="C124"/>
      <c r="D124"/>
      <c r="E124"/>
      <c r="F124"/>
      <c r="G124"/>
      <c r="H124"/>
      <c r="I124"/>
      <c r="J124"/>
      <c r="M124" s="27"/>
      <c r="N124" s="29"/>
      <c r="O124" s="29"/>
      <c r="P124" s="30"/>
      <c r="Q124" s="27" t="str">
        <f t="shared" si="30"/>
        <v/>
      </c>
      <c r="R124" s="29" t="str">
        <f t="shared" si="31"/>
        <v/>
      </c>
      <c r="S124" s="29" t="str">
        <f t="shared" si="32"/>
        <v/>
      </c>
      <c r="T124" s="30" t="str">
        <f t="shared" si="33"/>
        <v/>
      </c>
      <c r="U124" s="27">
        <f t="shared" si="34"/>
        <v>0</v>
      </c>
      <c r="V124" s="28">
        <f t="shared" si="51"/>
        <v>0</v>
      </c>
      <c r="W124" s="28">
        <f t="shared" si="51"/>
        <v>0</v>
      </c>
      <c r="X124" s="29">
        <f t="shared" si="36"/>
        <v>0</v>
      </c>
      <c r="Y124" s="29">
        <f t="shared" si="37"/>
        <v>0</v>
      </c>
      <c r="Z124" s="31">
        <f t="shared" si="38"/>
        <v>0</v>
      </c>
      <c r="AA124" s="28"/>
      <c r="AB124" s="28"/>
      <c r="AO124" s="28"/>
    </row>
    <row r="125" spans="1:50">
      <c r="A125"/>
      <c r="B125"/>
      <c r="C125"/>
      <c r="D125"/>
      <c r="E125"/>
      <c r="F125"/>
      <c r="G125"/>
      <c r="H125"/>
      <c r="I125"/>
      <c r="J125"/>
      <c r="K125" s="33"/>
      <c r="L125" s="33"/>
      <c r="M125" s="81"/>
      <c r="N125" s="80"/>
      <c r="O125" s="80"/>
      <c r="P125" s="79"/>
      <c r="Q125" s="27" t="str">
        <f t="shared" si="30"/>
        <v/>
      </c>
      <c r="R125" s="29" t="str">
        <f t="shared" si="31"/>
        <v/>
      </c>
      <c r="S125" s="29" t="str">
        <f t="shared" si="32"/>
        <v/>
      </c>
      <c r="T125" s="30" t="str">
        <f t="shared" si="33"/>
        <v/>
      </c>
      <c r="U125" s="27">
        <f t="shared" si="34"/>
        <v>0</v>
      </c>
      <c r="V125" s="28">
        <f t="shared" si="51"/>
        <v>0</v>
      </c>
      <c r="W125" s="28">
        <f t="shared" si="51"/>
        <v>0</v>
      </c>
      <c r="X125" s="29">
        <f t="shared" si="36"/>
        <v>0</v>
      </c>
      <c r="Y125" s="29">
        <f t="shared" si="37"/>
        <v>0</v>
      </c>
      <c r="Z125" s="31">
        <f t="shared" si="38"/>
        <v>0</v>
      </c>
      <c r="AA125" s="28"/>
      <c r="AB125" s="28"/>
      <c r="AO125" s="28"/>
    </row>
    <row r="126" spans="1:50">
      <c r="A126"/>
      <c r="B126"/>
      <c r="C126"/>
      <c r="D126"/>
      <c r="E126"/>
      <c r="F126"/>
      <c r="G126"/>
      <c r="H126"/>
      <c r="I126"/>
      <c r="J126"/>
      <c r="K126" s="33"/>
      <c r="L126" s="33"/>
      <c r="M126" s="81"/>
      <c r="N126" s="80"/>
      <c r="O126" s="80"/>
      <c r="P126" s="79"/>
      <c r="Q126" s="27" t="str">
        <f t="shared" si="30"/>
        <v/>
      </c>
      <c r="R126" s="29" t="str">
        <f t="shared" si="31"/>
        <v/>
      </c>
      <c r="S126" s="29" t="str">
        <f t="shared" si="32"/>
        <v/>
      </c>
      <c r="T126" s="30" t="str">
        <f t="shared" si="33"/>
        <v/>
      </c>
      <c r="U126" s="27">
        <f t="shared" si="34"/>
        <v>0</v>
      </c>
      <c r="V126" s="28">
        <f t="shared" si="51"/>
        <v>0</v>
      </c>
      <c r="W126" s="28">
        <f t="shared" si="51"/>
        <v>0</v>
      </c>
      <c r="X126" s="29">
        <f t="shared" si="36"/>
        <v>0</v>
      </c>
      <c r="Y126" s="29">
        <f t="shared" si="37"/>
        <v>0</v>
      </c>
      <c r="Z126" s="31">
        <f t="shared" si="38"/>
        <v>0</v>
      </c>
      <c r="AA126" s="28"/>
      <c r="AB126" s="28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28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>
      <c r="A127"/>
      <c r="B127"/>
      <c r="C127"/>
      <c r="D127"/>
      <c r="E127"/>
      <c r="F127"/>
      <c r="G127"/>
      <c r="H127"/>
      <c r="I127"/>
      <c r="J127"/>
      <c r="M127" s="27" t="str">
        <f t="shared" ref="M127:M134" si="60">IF(C127&lt;&gt;"",IF(C127&gt;D127,E127,IF(C127&lt;D127,F127,"isopalia")),"")</f>
        <v/>
      </c>
      <c r="N127" s="29" t="str">
        <f t="shared" ref="N127:N134" si="61">IF(C127&lt;&gt;"",IF(C127&lt;D127,E127,IF(C127&gt;D127,F127,"isopalia")),"")</f>
        <v/>
      </c>
      <c r="O127" s="29" t="str">
        <f t="shared" ref="O127:O134" si="62">IF(I127&lt;&gt;"",IF(I127&gt;J127,E127,IF(I127&lt;J127,F127,"isopalia")),"")</f>
        <v/>
      </c>
      <c r="P127" s="30" t="str">
        <f t="shared" ref="P127:P134" si="63">IF(I127&lt;&gt;"",IF(I127&lt;J127,E127,IF(I127&gt;J127,F127,"isopalia")),"")</f>
        <v/>
      </c>
      <c r="Q127" s="27" t="str">
        <f t="shared" si="30"/>
        <v/>
      </c>
      <c r="R127" s="29" t="str">
        <f t="shared" si="31"/>
        <v/>
      </c>
      <c r="S127" s="29" t="str">
        <f t="shared" si="32"/>
        <v/>
      </c>
      <c r="T127" s="30" t="str">
        <f t="shared" si="33"/>
        <v/>
      </c>
      <c r="U127" s="27">
        <f t="shared" si="34"/>
        <v>0</v>
      </c>
      <c r="V127" s="28">
        <f t="shared" si="51"/>
        <v>0</v>
      </c>
      <c r="W127" s="28">
        <f t="shared" si="51"/>
        <v>0</v>
      </c>
      <c r="X127" s="29">
        <f t="shared" si="36"/>
        <v>0</v>
      </c>
      <c r="Y127" s="29">
        <f t="shared" si="37"/>
        <v>0</v>
      </c>
      <c r="Z127" s="31">
        <f t="shared" si="38"/>
        <v>0</v>
      </c>
      <c r="AA127" s="28"/>
      <c r="AB127" s="28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28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>
      <c r="A128"/>
      <c r="B128"/>
      <c r="C128"/>
      <c r="D128"/>
      <c r="E128"/>
      <c r="F128"/>
      <c r="G128"/>
      <c r="H128"/>
      <c r="I128"/>
      <c r="J128"/>
      <c r="M128" s="27" t="str">
        <f t="shared" si="60"/>
        <v/>
      </c>
      <c r="N128" s="29" t="str">
        <f t="shared" si="61"/>
        <v/>
      </c>
      <c r="O128" s="29" t="str">
        <f t="shared" si="62"/>
        <v/>
      </c>
      <c r="P128" s="30" t="str">
        <f t="shared" si="63"/>
        <v/>
      </c>
      <c r="Q128" s="27" t="str">
        <f t="shared" si="30"/>
        <v/>
      </c>
      <c r="R128" s="29" t="str">
        <f t="shared" si="31"/>
        <v/>
      </c>
      <c r="S128" s="29" t="str">
        <f t="shared" si="32"/>
        <v/>
      </c>
      <c r="T128" s="30" t="str">
        <f t="shared" si="33"/>
        <v/>
      </c>
      <c r="U128" s="27">
        <f t="shared" si="34"/>
        <v>0</v>
      </c>
      <c r="V128" s="28">
        <f t="shared" si="51"/>
        <v>0</v>
      </c>
      <c r="W128" s="28">
        <f t="shared" si="51"/>
        <v>0</v>
      </c>
      <c r="X128" s="29">
        <f t="shared" si="36"/>
        <v>0</v>
      </c>
      <c r="Y128" s="29">
        <f t="shared" si="37"/>
        <v>0</v>
      </c>
      <c r="Z128" s="31">
        <f t="shared" si="38"/>
        <v>0</v>
      </c>
      <c r="AA128" s="28"/>
      <c r="AB128" s="28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28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>
      <c r="A129"/>
      <c r="B129"/>
      <c r="C129"/>
      <c r="D129"/>
      <c r="E129"/>
      <c r="F129"/>
      <c r="G129"/>
      <c r="H129"/>
      <c r="I129"/>
      <c r="J129"/>
      <c r="M129" s="27" t="str">
        <f t="shared" si="60"/>
        <v/>
      </c>
      <c r="N129" s="29" t="str">
        <f t="shared" si="61"/>
        <v/>
      </c>
      <c r="O129" s="29" t="str">
        <f t="shared" si="62"/>
        <v/>
      </c>
      <c r="P129" s="30" t="str">
        <f t="shared" si="63"/>
        <v/>
      </c>
      <c r="Q129" s="27" t="str">
        <f t="shared" si="30"/>
        <v/>
      </c>
      <c r="R129" s="29" t="str">
        <f t="shared" si="31"/>
        <v/>
      </c>
      <c r="S129" s="29" t="str">
        <f t="shared" si="32"/>
        <v/>
      </c>
      <c r="T129" s="30" t="str">
        <f t="shared" si="33"/>
        <v/>
      </c>
      <c r="U129" s="27">
        <f t="shared" si="34"/>
        <v>0</v>
      </c>
      <c r="V129" s="28">
        <f t="shared" si="51"/>
        <v>0</v>
      </c>
      <c r="W129" s="28">
        <f t="shared" si="51"/>
        <v>0</v>
      </c>
      <c r="X129" s="29">
        <f t="shared" si="36"/>
        <v>0</v>
      </c>
      <c r="Y129" s="29">
        <f t="shared" si="37"/>
        <v>0</v>
      </c>
      <c r="Z129" s="31">
        <f t="shared" si="38"/>
        <v>0</v>
      </c>
      <c r="AA129" s="28"/>
      <c r="AB129" s="28"/>
      <c r="AO129" s="28"/>
    </row>
    <row r="130" spans="1:50">
      <c r="A130"/>
      <c r="B130"/>
      <c r="C130"/>
      <c r="D130"/>
      <c r="E130"/>
      <c r="F130"/>
      <c r="G130"/>
      <c r="H130"/>
      <c r="I130"/>
      <c r="J130"/>
      <c r="M130" s="27" t="str">
        <f t="shared" si="60"/>
        <v/>
      </c>
      <c r="N130" s="29" t="str">
        <f t="shared" si="61"/>
        <v/>
      </c>
      <c r="O130" s="29" t="str">
        <f t="shared" si="62"/>
        <v/>
      </c>
      <c r="P130" s="30" t="str">
        <f t="shared" si="63"/>
        <v/>
      </c>
      <c r="Q130" s="27" t="str">
        <f t="shared" si="30"/>
        <v/>
      </c>
      <c r="R130" s="29" t="str">
        <f t="shared" si="31"/>
        <v/>
      </c>
      <c r="S130" s="29" t="str">
        <f t="shared" si="32"/>
        <v/>
      </c>
      <c r="T130" s="30" t="str">
        <f t="shared" si="33"/>
        <v/>
      </c>
      <c r="U130" s="27">
        <f t="shared" si="34"/>
        <v>0</v>
      </c>
      <c r="V130" s="28">
        <f t="shared" si="51"/>
        <v>0</v>
      </c>
      <c r="W130" s="28">
        <f t="shared" si="51"/>
        <v>0</v>
      </c>
      <c r="X130" s="29">
        <f t="shared" si="36"/>
        <v>0</v>
      </c>
      <c r="Y130" s="29">
        <f t="shared" si="37"/>
        <v>0</v>
      </c>
      <c r="Z130" s="31">
        <f t="shared" si="38"/>
        <v>0</v>
      </c>
      <c r="AA130" s="28"/>
      <c r="AB130" s="28"/>
      <c r="AO130" s="28"/>
    </row>
    <row r="131" spans="1:50">
      <c r="A131"/>
      <c r="B131"/>
      <c r="C131"/>
      <c r="D131"/>
      <c r="E131"/>
      <c r="F131"/>
      <c r="G131"/>
      <c r="H131"/>
      <c r="I131"/>
      <c r="J131"/>
      <c r="M131" s="27" t="str">
        <f t="shared" si="60"/>
        <v/>
      </c>
      <c r="N131" s="29" t="str">
        <f t="shared" si="61"/>
        <v/>
      </c>
      <c r="O131" s="29" t="str">
        <f t="shared" si="62"/>
        <v/>
      </c>
      <c r="P131" s="30" t="str">
        <f t="shared" si="63"/>
        <v/>
      </c>
      <c r="Q131" s="27" t="str">
        <f t="shared" si="30"/>
        <v/>
      </c>
      <c r="R131" s="29" t="str">
        <f t="shared" si="31"/>
        <v/>
      </c>
      <c r="S131" s="29" t="str">
        <f t="shared" si="32"/>
        <v/>
      </c>
      <c r="T131" s="30" t="str">
        <f t="shared" si="33"/>
        <v/>
      </c>
      <c r="U131" s="27">
        <f t="shared" si="34"/>
        <v>0</v>
      </c>
      <c r="V131" s="28">
        <f t="shared" si="51"/>
        <v>0</v>
      </c>
      <c r="W131" s="28">
        <f t="shared" si="51"/>
        <v>0</v>
      </c>
      <c r="X131" s="29">
        <f t="shared" si="36"/>
        <v>0</v>
      </c>
      <c r="Y131" s="29">
        <f t="shared" si="37"/>
        <v>0</v>
      </c>
      <c r="Z131" s="31">
        <f t="shared" si="38"/>
        <v>0</v>
      </c>
      <c r="AA131" s="28"/>
      <c r="AB131" s="28"/>
      <c r="AO131" s="28"/>
    </row>
    <row r="132" spans="1:50">
      <c r="A132"/>
      <c r="B132"/>
      <c r="C132"/>
      <c r="D132"/>
      <c r="E132"/>
      <c r="F132"/>
      <c r="G132"/>
      <c r="H132"/>
      <c r="I132"/>
      <c r="J132"/>
      <c r="M132" s="27" t="str">
        <f t="shared" si="60"/>
        <v/>
      </c>
      <c r="N132" s="29" t="str">
        <f t="shared" si="61"/>
        <v/>
      </c>
      <c r="O132" s="29" t="str">
        <f t="shared" si="62"/>
        <v/>
      </c>
      <c r="P132" s="30" t="str">
        <f t="shared" si="63"/>
        <v/>
      </c>
      <c r="Q132" s="27" t="str">
        <f t="shared" si="30"/>
        <v/>
      </c>
      <c r="R132" s="29" t="str">
        <f t="shared" si="31"/>
        <v/>
      </c>
      <c r="S132" s="29" t="str">
        <f t="shared" si="32"/>
        <v/>
      </c>
      <c r="T132" s="30" t="str">
        <f t="shared" si="33"/>
        <v/>
      </c>
      <c r="U132" s="27">
        <f t="shared" si="34"/>
        <v>0</v>
      </c>
      <c r="V132" s="28">
        <f t="shared" si="51"/>
        <v>0</v>
      </c>
      <c r="W132" s="28">
        <f t="shared" si="51"/>
        <v>0</v>
      </c>
      <c r="X132" s="29">
        <f t="shared" si="36"/>
        <v>0</v>
      </c>
      <c r="Y132" s="29">
        <f t="shared" si="37"/>
        <v>0</v>
      </c>
      <c r="Z132" s="31">
        <f t="shared" si="38"/>
        <v>0</v>
      </c>
      <c r="AA132" s="28"/>
      <c r="AB132" s="28"/>
      <c r="AO132" s="28"/>
    </row>
    <row r="133" spans="1:50">
      <c r="A133"/>
      <c r="B133"/>
      <c r="C133"/>
      <c r="D133"/>
      <c r="E133"/>
      <c r="F133"/>
      <c r="G133"/>
      <c r="H133"/>
      <c r="I133"/>
      <c r="J133"/>
      <c r="M133" s="27" t="str">
        <f t="shared" si="60"/>
        <v/>
      </c>
      <c r="N133" s="29" t="str">
        <f t="shared" si="61"/>
        <v/>
      </c>
      <c r="O133" s="29" t="str">
        <f t="shared" si="62"/>
        <v/>
      </c>
      <c r="P133" s="30" t="str">
        <f t="shared" si="63"/>
        <v/>
      </c>
      <c r="Q133" s="27" t="str">
        <f t="shared" si="30"/>
        <v/>
      </c>
      <c r="R133" s="29" t="str">
        <f t="shared" si="31"/>
        <v/>
      </c>
      <c r="S133" s="29" t="str">
        <f t="shared" si="32"/>
        <v/>
      </c>
      <c r="T133" s="30" t="str">
        <f t="shared" si="33"/>
        <v/>
      </c>
      <c r="U133" s="27">
        <f t="shared" si="34"/>
        <v>0</v>
      </c>
      <c r="V133" s="28">
        <f t="shared" si="51"/>
        <v>0</v>
      </c>
      <c r="W133" s="28">
        <f t="shared" si="51"/>
        <v>0</v>
      </c>
      <c r="X133" s="29">
        <f t="shared" si="36"/>
        <v>0</v>
      </c>
      <c r="Y133" s="29">
        <f t="shared" si="37"/>
        <v>0</v>
      </c>
      <c r="Z133" s="31">
        <f t="shared" si="38"/>
        <v>0</v>
      </c>
      <c r="AA133" s="28"/>
      <c r="AB133" s="28"/>
      <c r="AO133" s="28"/>
    </row>
    <row r="134" spans="1:50">
      <c r="A134"/>
      <c r="B134"/>
      <c r="C134"/>
      <c r="D134"/>
      <c r="E134"/>
      <c r="F134"/>
      <c r="G134"/>
      <c r="H134"/>
      <c r="I134"/>
      <c r="J134"/>
      <c r="M134" s="27" t="str">
        <f t="shared" si="60"/>
        <v/>
      </c>
      <c r="N134" s="29" t="str">
        <f t="shared" si="61"/>
        <v/>
      </c>
      <c r="O134" s="29" t="str">
        <f t="shared" si="62"/>
        <v/>
      </c>
      <c r="P134" s="30" t="str">
        <f t="shared" si="63"/>
        <v/>
      </c>
      <c r="Q134" s="27" t="str">
        <f t="shared" ref="Q134:Q167" si="64">IF(C134&lt;&gt;"",E134,"")</f>
        <v/>
      </c>
      <c r="R134" s="29" t="str">
        <f t="shared" ref="R134:R167" si="65">IF(C134&lt;&gt;"",F134,"")</f>
        <v/>
      </c>
      <c r="S134" s="29" t="str">
        <f t="shared" ref="S134:S167" si="66">IF(I134&lt;&gt;"",E134,"")</f>
        <v/>
      </c>
      <c r="T134" s="30" t="str">
        <f t="shared" ref="T134:T167" si="67">IF(I134&lt;&gt;"",F134,"")</f>
        <v/>
      </c>
      <c r="U134" s="27">
        <f t="shared" ref="U134:U167" si="68">+E134</f>
        <v>0</v>
      </c>
      <c r="V134" s="28">
        <f t="shared" ref="V134:W167" si="69">+C134+I134</f>
        <v>0</v>
      </c>
      <c r="W134" s="28">
        <f t="shared" si="69"/>
        <v>0</v>
      </c>
      <c r="X134" s="29">
        <f t="shared" ref="X134:X167" si="70">+F134</f>
        <v>0</v>
      </c>
      <c r="Y134" s="29">
        <f t="shared" ref="Y134:Y167" si="71">+D134+J134</f>
        <v>0</v>
      </c>
      <c r="Z134" s="31">
        <f t="shared" ref="Z134:Z167" si="72">+C134+I134</f>
        <v>0</v>
      </c>
      <c r="AA134" s="28"/>
      <c r="AB134" s="28"/>
      <c r="AO134" s="28"/>
    </row>
    <row r="135" spans="1:50">
      <c r="A135"/>
      <c r="B135"/>
      <c r="C135"/>
      <c r="D135"/>
      <c r="E135"/>
      <c r="F135"/>
      <c r="G135"/>
      <c r="H135"/>
      <c r="I135"/>
      <c r="J135"/>
      <c r="M135" s="27"/>
      <c r="N135" s="29"/>
      <c r="O135" s="29"/>
      <c r="P135" s="30"/>
      <c r="Q135" s="27" t="str">
        <f t="shared" si="64"/>
        <v/>
      </c>
      <c r="R135" s="29" t="str">
        <f t="shared" si="65"/>
        <v/>
      </c>
      <c r="S135" s="29" t="str">
        <f t="shared" si="66"/>
        <v/>
      </c>
      <c r="T135" s="30" t="str">
        <f t="shared" si="67"/>
        <v/>
      </c>
      <c r="U135" s="27">
        <f t="shared" si="68"/>
        <v>0</v>
      </c>
      <c r="V135" s="28">
        <f t="shared" si="69"/>
        <v>0</v>
      </c>
      <c r="W135" s="28">
        <f t="shared" si="69"/>
        <v>0</v>
      </c>
      <c r="X135" s="29">
        <f t="shared" si="70"/>
        <v>0</v>
      </c>
      <c r="Y135" s="29">
        <f t="shared" si="71"/>
        <v>0</v>
      </c>
      <c r="Z135" s="31">
        <f t="shared" si="72"/>
        <v>0</v>
      </c>
      <c r="AA135" s="28"/>
      <c r="AB135" s="28"/>
      <c r="AO135" s="28"/>
    </row>
    <row r="136" spans="1:50">
      <c r="A136"/>
      <c r="B136"/>
      <c r="C136"/>
      <c r="D136"/>
      <c r="E136"/>
      <c r="F136"/>
      <c r="G136"/>
      <c r="H136"/>
      <c r="I136"/>
      <c r="J136"/>
      <c r="K136" s="33"/>
      <c r="L136" s="33"/>
      <c r="M136" s="81"/>
      <c r="N136" s="80"/>
      <c r="O136" s="80"/>
      <c r="P136" s="79"/>
      <c r="Q136" s="27" t="str">
        <f t="shared" si="64"/>
        <v/>
      </c>
      <c r="R136" s="29" t="str">
        <f t="shared" si="65"/>
        <v/>
      </c>
      <c r="S136" s="29" t="str">
        <f t="shared" si="66"/>
        <v/>
      </c>
      <c r="T136" s="30" t="str">
        <f t="shared" si="67"/>
        <v/>
      </c>
      <c r="U136" s="27">
        <f t="shared" si="68"/>
        <v>0</v>
      </c>
      <c r="V136" s="28">
        <f t="shared" si="69"/>
        <v>0</v>
      </c>
      <c r="W136" s="28">
        <f t="shared" si="69"/>
        <v>0</v>
      </c>
      <c r="X136" s="29">
        <f t="shared" si="70"/>
        <v>0</v>
      </c>
      <c r="Y136" s="29">
        <f t="shared" si="71"/>
        <v>0</v>
      </c>
      <c r="Z136" s="31">
        <f t="shared" si="72"/>
        <v>0</v>
      </c>
      <c r="AA136" s="28"/>
      <c r="AB136" s="28"/>
      <c r="AO136" s="28"/>
    </row>
    <row r="137" spans="1:50">
      <c r="A137"/>
      <c r="B137"/>
      <c r="C137"/>
      <c r="D137"/>
      <c r="E137"/>
      <c r="F137"/>
      <c r="G137"/>
      <c r="H137"/>
      <c r="I137"/>
      <c r="J137"/>
      <c r="K137" s="33"/>
      <c r="L137" s="33"/>
      <c r="M137" s="81"/>
      <c r="N137" s="80"/>
      <c r="O137" s="80"/>
      <c r="P137" s="79"/>
      <c r="Q137" s="27" t="str">
        <f t="shared" si="64"/>
        <v/>
      </c>
      <c r="R137" s="29" t="str">
        <f t="shared" si="65"/>
        <v/>
      </c>
      <c r="S137" s="29" t="str">
        <f t="shared" si="66"/>
        <v/>
      </c>
      <c r="T137" s="30" t="str">
        <f t="shared" si="67"/>
        <v/>
      </c>
      <c r="U137" s="27">
        <f t="shared" si="68"/>
        <v>0</v>
      </c>
      <c r="V137" s="28">
        <f t="shared" si="69"/>
        <v>0</v>
      </c>
      <c r="W137" s="28">
        <f t="shared" si="69"/>
        <v>0</v>
      </c>
      <c r="X137" s="29">
        <f t="shared" si="70"/>
        <v>0</v>
      </c>
      <c r="Y137" s="29">
        <f t="shared" si="71"/>
        <v>0</v>
      </c>
      <c r="Z137" s="31">
        <f t="shared" si="72"/>
        <v>0</v>
      </c>
      <c r="AA137" s="28"/>
      <c r="AB137" s="28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28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>
      <c r="A138"/>
      <c r="B138"/>
      <c r="C138"/>
      <c r="D138"/>
      <c r="E138"/>
      <c r="F138"/>
      <c r="G138"/>
      <c r="H138"/>
      <c r="I138"/>
      <c r="J138"/>
      <c r="M138" s="27" t="str">
        <f t="shared" ref="M138:M145" si="73">IF(C138&lt;&gt;"",IF(C138&gt;D138,E138,IF(C138&lt;D138,F138,"isopalia")),"")</f>
        <v/>
      </c>
      <c r="N138" s="29" t="str">
        <f t="shared" ref="N138:N145" si="74">IF(C138&lt;&gt;"",IF(C138&lt;D138,E138,IF(C138&gt;D138,F138,"isopalia")),"")</f>
        <v/>
      </c>
      <c r="O138" s="29" t="str">
        <f t="shared" ref="O138:O145" si="75">IF(I138&lt;&gt;"",IF(I138&gt;J138,E138,IF(I138&lt;J138,F138,"isopalia")),"")</f>
        <v/>
      </c>
      <c r="P138" s="30" t="str">
        <f t="shared" ref="P138:P145" si="76">IF(I138&lt;&gt;"",IF(I138&lt;J138,E138,IF(I138&gt;J138,F138,"isopalia")),"")</f>
        <v/>
      </c>
      <c r="Q138" s="27" t="str">
        <f t="shared" si="64"/>
        <v/>
      </c>
      <c r="R138" s="29" t="str">
        <f t="shared" si="65"/>
        <v/>
      </c>
      <c r="S138" s="29" t="str">
        <f t="shared" si="66"/>
        <v/>
      </c>
      <c r="T138" s="30" t="str">
        <f t="shared" si="67"/>
        <v/>
      </c>
      <c r="U138" s="27">
        <f t="shared" si="68"/>
        <v>0</v>
      </c>
      <c r="V138" s="28">
        <f t="shared" si="69"/>
        <v>0</v>
      </c>
      <c r="W138" s="28">
        <f t="shared" si="69"/>
        <v>0</v>
      </c>
      <c r="X138" s="29">
        <f t="shared" si="70"/>
        <v>0</v>
      </c>
      <c r="Y138" s="29">
        <f t="shared" si="71"/>
        <v>0</v>
      </c>
      <c r="Z138" s="31">
        <f t="shared" si="72"/>
        <v>0</v>
      </c>
      <c r="AA138" s="28"/>
      <c r="AB138" s="28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28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>
      <c r="A139"/>
      <c r="B139"/>
      <c r="C139"/>
      <c r="D139"/>
      <c r="E139"/>
      <c r="F139"/>
      <c r="G139"/>
      <c r="H139"/>
      <c r="I139"/>
      <c r="J139"/>
      <c r="M139" s="27" t="str">
        <f t="shared" si="73"/>
        <v/>
      </c>
      <c r="N139" s="29" t="str">
        <f t="shared" si="74"/>
        <v/>
      </c>
      <c r="O139" s="29" t="str">
        <f t="shared" si="75"/>
        <v/>
      </c>
      <c r="P139" s="30" t="str">
        <f t="shared" si="76"/>
        <v/>
      </c>
      <c r="Q139" s="27" t="str">
        <f t="shared" si="64"/>
        <v/>
      </c>
      <c r="R139" s="29" t="str">
        <f t="shared" si="65"/>
        <v/>
      </c>
      <c r="S139" s="29" t="str">
        <f t="shared" si="66"/>
        <v/>
      </c>
      <c r="T139" s="30" t="str">
        <f t="shared" si="67"/>
        <v/>
      </c>
      <c r="U139" s="27">
        <f t="shared" si="68"/>
        <v>0</v>
      </c>
      <c r="V139" s="28">
        <f t="shared" si="69"/>
        <v>0</v>
      </c>
      <c r="W139" s="28">
        <f t="shared" si="69"/>
        <v>0</v>
      </c>
      <c r="X139" s="29">
        <f t="shared" si="70"/>
        <v>0</v>
      </c>
      <c r="Y139" s="29">
        <f t="shared" si="71"/>
        <v>0</v>
      </c>
      <c r="Z139" s="31">
        <f t="shared" si="72"/>
        <v>0</v>
      </c>
      <c r="AA139" s="28"/>
      <c r="AB139" s="28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28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>
      <c r="A140"/>
      <c r="B140"/>
      <c r="C140"/>
      <c r="D140"/>
      <c r="E140"/>
      <c r="F140"/>
      <c r="G140"/>
      <c r="H140"/>
      <c r="I140"/>
      <c r="J140"/>
      <c r="M140" s="27" t="str">
        <f t="shared" si="73"/>
        <v/>
      </c>
      <c r="N140" s="29" t="str">
        <f t="shared" si="74"/>
        <v/>
      </c>
      <c r="O140" s="29" t="str">
        <f t="shared" si="75"/>
        <v/>
      </c>
      <c r="P140" s="30" t="str">
        <f t="shared" si="76"/>
        <v/>
      </c>
      <c r="Q140" s="27" t="str">
        <f t="shared" si="64"/>
        <v/>
      </c>
      <c r="R140" s="29" t="str">
        <f t="shared" si="65"/>
        <v/>
      </c>
      <c r="S140" s="29" t="str">
        <f t="shared" si="66"/>
        <v/>
      </c>
      <c r="T140" s="30" t="str">
        <f t="shared" si="67"/>
        <v/>
      </c>
      <c r="U140" s="27">
        <f t="shared" si="68"/>
        <v>0</v>
      </c>
      <c r="V140" s="28">
        <f t="shared" si="69"/>
        <v>0</v>
      </c>
      <c r="W140" s="28">
        <f t="shared" si="69"/>
        <v>0</v>
      </c>
      <c r="X140" s="29">
        <f t="shared" si="70"/>
        <v>0</v>
      </c>
      <c r="Y140" s="29">
        <f t="shared" si="71"/>
        <v>0</v>
      </c>
      <c r="Z140" s="31">
        <f t="shared" si="72"/>
        <v>0</v>
      </c>
      <c r="AA140" s="28"/>
      <c r="AB140" s="28"/>
      <c r="AO140" s="28"/>
    </row>
    <row r="141" spans="1:50">
      <c r="A141"/>
      <c r="B141"/>
      <c r="C141"/>
      <c r="D141"/>
      <c r="E141"/>
      <c r="F141"/>
      <c r="G141"/>
      <c r="H141"/>
      <c r="I141"/>
      <c r="J141"/>
      <c r="M141" s="27" t="str">
        <f t="shared" si="73"/>
        <v/>
      </c>
      <c r="N141" s="29" t="str">
        <f t="shared" si="74"/>
        <v/>
      </c>
      <c r="O141" s="29" t="str">
        <f t="shared" si="75"/>
        <v/>
      </c>
      <c r="P141" s="30" t="str">
        <f t="shared" si="76"/>
        <v/>
      </c>
      <c r="Q141" s="27" t="str">
        <f t="shared" si="64"/>
        <v/>
      </c>
      <c r="R141" s="29" t="str">
        <f t="shared" si="65"/>
        <v/>
      </c>
      <c r="S141" s="29" t="str">
        <f t="shared" si="66"/>
        <v/>
      </c>
      <c r="T141" s="30" t="str">
        <f t="shared" si="67"/>
        <v/>
      </c>
      <c r="U141" s="27">
        <f t="shared" si="68"/>
        <v>0</v>
      </c>
      <c r="V141" s="28">
        <f t="shared" si="69"/>
        <v>0</v>
      </c>
      <c r="W141" s="28">
        <f t="shared" si="69"/>
        <v>0</v>
      </c>
      <c r="X141" s="29">
        <f t="shared" si="70"/>
        <v>0</v>
      </c>
      <c r="Y141" s="29">
        <f t="shared" si="71"/>
        <v>0</v>
      </c>
      <c r="Z141" s="31">
        <f t="shared" si="72"/>
        <v>0</v>
      </c>
      <c r="AA141" s="28"/>
      <c r="AB141" s="28"/>
      <c r="AO141" s="28"/>
    </row>
    <row r="142" spans="1:50">
      <c r="A142"/>
      <c r="B142"/>
      <c r="C142"/>
      <c r="D142"/>
      <c r="E142"/>
      <c r="F142"/>
      <c r="G142"/>
      <c r="H142"/>
      <c r="I142"/>
      <c r="J142"/>
      <c r="M142" s="27" t="str">
        <f t="shared" si="73"/>
        <v/>
      </c>
      <c r="N142" s="29" t="str">
        <f t="shared" si="74"/>
        <v/>
      </c>
      <c r="O142" s="29" t="str">
        <f t="shared" si="75"/>
        <v/>
      </c>
      <c r="P142" s="30" t="str">
        <f t="shared" si="76"/>
        <v/>
      </c>
      <c r="Q142" s="27" t="str">
        <f t="shared" si="64"/>
        <v/>
      </c>
      <c r="R142" s="29" t="str">
        <f t="shared" si="65"/>
        <v/>
      </c>
      <c r="S142" s="29" t="str">
        <f t="shared" si="66"/>
        <v/>
      </c>
      <c r="T142" s="30" t="str">
        <f t="shared" si="67"/>
        <v/>
      </c>
      <c r="U142" s="27">
        <f t="shared" si="68"/>
        <v>0</v>
      </c>
      <c r="V142" s="28">
        <f t="shared" si="69"/>
        <v>0</v>
      </c>
      <c r="W142" s="28">
        <f t="shared" si="69"/>
        <v>0</v>
      </c>
      <c r="X142" s="29">
        <f t="shared" si="70"/>
        <v>0</v>
      </c>
      <c r="Y142" s="29">
        <f t="shared" si="71"/>
        <v>0</v>
      </c>
      <c r="Z142" s="31">
        <f t="shared" si="72"/>
        <v>0</v>
      </c>
      <c r="AA142" s="28"/>
      <c r="AB142" s="28"/>
      <c r="AO142" s="28"/>
    </row>
    <row r="143" spans="1:50">
      <c r="A143"/>
      <c r="B143"/>
      <c r="C143"/>
      <c r="D143"/>
      <c r="E143"/>
      <c r="F143"/>
      <c r="G143"/>
      <c r="H143"/>
      <c r="I143"/>
      <c r="J143"/>
      <c r="M143" s="27" t="str">
        <f t="shared" si="73"/>
        <v/>
      </c>
      <c r="N143" s="29" t="str">
        <f t="shared" si="74"/>
        <v/>
      </c>
      <c r="O143" s="29" t="str">
        <f t="shared" si="75"/>
        <v/>
      </c>
      <c r="P143" s="30" t="str">
        <f t="shared" si="76"/>
        <v/>
      </c>
      <c r="Q143" s="27" t="str">
        <f t="shared" si="64"/>
        <v/>
      </c>
      <c r="R143" s="29" t="str">
        <f t="shared" si="65"/>
        <v/>
      </c>
      <c r="S143" s="29" t="str">
        <f t="shared" si="66"/>
        <v/>
      </c>
      <c r="T143" s="30" t="str">
        <f t="shared" si="67"/>
        <v/>
      </c>
      <c r="U143" s="27">
        <f t="shared" si="68"/>
        <v>0</v>
      </c>
      <c r="V143" s="28">
        <f t="shared" si="69"/>
        <v>0</v>
      </c>
      <c r="W143" s="28">
        <f t="shared" si="69"/>
        <v>0</v>
      </c>
      <c r="X143" s="29">
        <f t="shared" si="70"/>
        <v>0</v>
      </c>
      <c r="Y143" s="29">
        <f t="shared" si="71"/>
        <v>0</v>
      </c>
      <c r="Z143" s="31">
        <f t="shared" si="72"/>
        <v>0</v>
      </c>
      <c r="AA143" s="28"/>
      <c r="AB143" s="28"/>
      <c r="AO143" s="28"/>
    </row>
    <row r="144" spans="1:50">
      <c r="A144"/>
      <c r="B144"/>
      <c r="C144"/>
      <c r="D144"/>
      <c r="E144"/>
      <c r="F144"/>
      <c r="G144"/>
      <c r="H144"/>
      <c r="I144"/>
      <c r="J144"/>
      <c r="M144" s="27" t="str">
        <f t="shared" si="73"/>
        <v/>
      </c>
      <c r="N144" s="29" t="str">
        <f t="shared" si="74"/>
        <v/>
      </c>
      <c r="O144" s="29" t="str">
        <f t="shared" si="75"/>
        <v/>
      </c>
      <c r="P144" s="30" t="str">
        <f t="shared" si="76"/>
        <v/>
      </c>
      <c r="Q144" s="27" t="str">
        <f t="shared" si="64"/>
        <v/>
      </c>
      <c r="R144" s="29" t="str">
        <f t="shared" si="65"/>
        <v/>
      </c>
      <c r="S144" s="29" t="str">
        <f t="shared" si="66"/>
        <v/>
      </c>
      <c r="T144" s="30" t="str">
        <f t="shared" si="67"/>
        <v/>
      </c>
      <c r="U144" s="27">
        <f t="shared" si="68"/>
        <v>0</v>
      </c>
      <c r="V144" s="28">
        <f t="shared" si="69"/>
        <v>0</v>
      </c>
      <c r="W144" s="28">
        <f t="shared" si="69"/>
        <v>0</v>
      </c>
      <c r="X144" s="29">
        <f t="shared" si="70"/>
        <v>0</v>
      </c>
      <c r="Y144" s="29">
        <f t="shared" si="71"/>
        <v>0</v>
      </c>
      <c r="Z144" s="31">
        <f t="shared" si="72"/>
        <v>0</v>
      </c>
      <c r="AA144" s="28"/>
      <c r="AB144" s="28"/>
      <c r="AO144" s="28"/>
    </row>
    <row r="145" spans="13:41" customFormat="1">
      <c r="M145" s="27" t="str">
        <f t="shared" si="73"/>
        <v/>
      </c>
      <c r="N145" s="29" t="str">
        <f t="shared" si="74"/>
        <v/>
      </c>
      <c r="O145" s="29" t="str">
        <f t="shared" si="75"/>
        <v/>
      </c>
      <c r="P145" s="30" t="str">
        <f t="shared" si="76"/>
        <v/>
      </c>
      <c r="Q145" s="27" t="str">
        <f t="shared" si="64"/>
        <v/>
      </c>
      <c r="R145" s="29" t="str">
        <f t="shared" si="65"/>
        <v/>
      </c>
      <c r="S145" s="29" t="str">
        <f t="shared" si="66"/>
        <v/>
      </c>
      <c r="T145" s="30" t="str">
        <f t="shared" si="67"/>
        <v/>
      </c>
      <c r="U145" s="27">
        <f t="shared" si="68"/>
        <v>0</v>
      </c>
      <c r="V145" s="28">
        <f t="shared" si="69"/>
        <v>0</v>
      </c>
      <c r="W145" s="28">
        <f t="shared" si="69"/>
        <v>0</v>
      </c>
      <c r="X145" s="29">
        <f t="shared" si="70"/>
        <v>0</v>
      </c>
      <c r="Y145" s="29">
        <f t="shared" si="71"/>
        <v>0</v>
      </c>
      <c r="Z145" s="31">
        <f t="shared" si="72"/>
        <v>0</v>
      </c>
      <c r="AA145" s="28"/>
      <c r="AB145" s="28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28"/>
    </row>
    <row r="146" spans="13:41" customFormat="1">
      <c r="M146" s="27"/>
      <c r="N146" s="29"/>
      <c r="O146" s="29"/>
      <c r="P146" s="30"/>
      <c r="Q146" s="27" t="str">
        <f t="shared" si="64"/>
        <v/>
      </c>
      <c r="R146" s="29" t="str">
        <f t="shared" si="65"/>
        <v/>
      </c>
      <c r="S146" s="29" t="str">
        <f t="shared" si="66"/>
        <v/>
      </c>
      <c r="T146" s="30" t="str">
        <f t="shared" si="67"/>
        <v/>
      </c>
      <c r="U146" s="27">
        <f t="shared" si="68"/>
        <v>0</v>
      </c>
      <c r="V146" s="28">
        <f t="shared" si="69"/>
        <v>0</v>
      </c>
      <c r="W146" s="28">
        <f t="shared" si="69"/>
        <v>0</v>
      </c>
      <c r="X146" s="29">
        <f t="shared" si="70"/>
        <v>0</v>
      </c>
      <c r="Y146" s="29">
        <f t="shared" si="71"/>
        <v>0</v>
      </c>
      <c r="Z146" s="31">
        <f t="shared" si="72"/>
        <v>0</v>
      </c>
      <c r="AA146" s="28"/>
      <c r="AB146" s="28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28"/>
    </row>
    <row r="147" spans="13:41" customFormat="1">
      <c r="M147" s="27"/>
      <c r="N147" s="29"/>
      <c r="O147" s="29"/>
      <c r="P147" s="30"/>
      <c r="Q147" s="27" t="str">
        <f t="shared" si="64"/>
        <v/>
      </c>
      <c r="R147" s="29" t="str">
        <f t="shared" si="65"/>
        <v/>
      </c>
      <c r="S147" s="29" t="str">
        <f t="shared" si="66"/>
        <v/>
      </c>
      <c r="T147" s="30" t="str">
        <f t="shared" si="67"/>
        <v/>
      </c>
      <c r="U147" s="27">
        <f t="shared" si="68"/>
        <v>0</v>
      </c>
      <c r="V147" s="28">
        <f t="shared" si="69"/>
        <v>0</v>
      </c>
      <c r="W147" s="28">
        <f t="shared" si="69"/>
        <v>0</v>
      </c>
      <c r="X147" s="29">
        <f t="shared" si="70"/>
        <v>0</v>
      </c>
      <c r="Y147" s="29">
        <f t="shared" si="71"/>
        <v>0</v>
      </c>
      <c r="Z147" s="31">
        <f t="shared" si="72"/>
        <v>0</v>
      </c>
      <c r="AA147" s="28"/>
      <c r="AB147" s="28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28"/>
    </row>
    <row r="148" spans="13:41" customFormat="1">
      <c r="M148" s="27"/>
      <c r="N148" s="29"/>
      <c r="O148" s="29"/>
      <c r="P148" s="30"/>
      <c r="Q148" s="27" t="str">
        <f t="shared" si="64"/>
        <v/>
      </c>
      <c r="R148" s="29" t="str">
        <f t="shared" si="65"/>
        <v/>
      </c>
      <c r="S148" s="29" t="str">
        <f t="shared" si="66"/>
        <v/>
      </c>
      <c r="T148" s="30" t="str">
        <f t="shared" si="67"/>
        <v/>
      </c>
      <c r="U148" s="27">
        <f t="shared" si="68"/>
        <v>0</v>
      </c>
      <c r="V148" s="28">
        <f t="shared" si="69"/>
        <v>0</v>
      </c>
      <c r="W148" s="28">
        <f t="shared" si="69"/>
        <v>0</v>
      </c>
      <c r="X148" s="29">
        <f t="shared" si="70"/>
        <v>0</v>
      </c>
      <c r="Y148" s="29">
        <f t="shared" si="71"/>
        <v>0</v>
      </c>
      <c r="Z148" s="31">
        <f t="shared" si="72"/>
        <v>0</v>
      </c>
      <c r="AA148" s="28"/>
      <c r="AB148" s="28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28"/>
    </row>
    <row r="149" spans="13:41" customFormat="1">
      <c r="M149" s="27" t="str">
        <f t="shared" ref="M149:M156" si="77">IF(C149&lt;&gt;"",IF(C149&gt;D149,E149,IF(C149&lt;D149,F149,"isopalia")),"")</f>
        <v/>
      </c>
      <c r="N149" s="29" t="str">
        <f t="shared" ref="N149:N156" si="78">IF(C149&lt;&gt;"",IF(C149&lt;D149,E149,IF(C149&gt;D149,F149,"isopalia")),"")</f>
        <v/>
      </c>
      <c r="O149" s="29" t="str">
        <f t="shared" ref="O149:O156" si="79">IF(I149&lt;&gt;"",IF(I149&gt;J149,E149,IF(I149&lt;J149,F149,"isopalia")),"")</f>
        <v/>
      </c>
      <c r="P149" s="30" t="str">
        <f t="shared" ref="P149:P156" si="80">IF(I149&lt;&gt;"",IF(I149&lt;J149,E149,IF(I149&gt;J149,F149,"isopalia")),"")</f>
        <v/>
      </c>
      <c r="Q149" s="27" t="str">
        <f t="shared" si="64"/>
        <v/>
      </c>
      <c r="R149" s="29" t="str">
        <f t="shared" si="65"/>
        <v/>
      </c>
      <c r="S149" s="29" t="str">
        <f t="shared" si="66"/>
        <v/>
      </c>
      <c r="T149" s="30" t="str">
        <f t="shared" si="67"/>
        <v/>
      </c>
      <c r="U149" s="27">
        <f t="shared" si="68"/>
        <v>0</v>
      </c>
      <c r="V149" s="28">
        <f t="shared" si="69"/>
        <v>0</v>
      </c>
      <c r="W149" s="28">
        <f t="shared" si="69"/>
        <v>0</v>
      </c>
      <c r="X149" s="29">
        <f t="shared" si="70"/>
        <v>0</v>
      </c>
      <c r="Y149" s="29">
        <f t="shared" si="71"/>
        <v>0</v>
      </c>
      <c r="Z149" s="31">
        <f t="shared" si="72"/>
        <v>0</v>
      </c>
      <c r="AA149" s="28"/>
      <c r="AB149" s="28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28"/>
    </row>
    <row r="150" spans="13:41" customFormat="1">
      <c r="M150" s="27" t="str">
        <f t="shared" si="77"/>
        <v/>
      </c>
      <c r="N150" s="29" t="str">
        <f t="shared" si="78"/>
        <v/>
      </c>
      <c r="O150" s="29" t="str">
        <f t="shared" si="79"/>
        <v/>
      </c>
      <c r="P150" s="30" t="str">
        <f t="shared" si="80"/>
        <v/>
      </c>
      <c r="Q150" s="27" t="str">
        <f t="shared" si="64"/>
        <v/>
      </c>
      <c r="R150" s="29" t="str">
        <f t="shared" si="65"/>
        <v/>
      </c>
      <c r="S150" s="29" t="str">
        <f t="shared" si="66"/>
        <v/>
      </c>
      <c r="T150" s="30" t="str">
        <f t="shared" si="67"/>
        <v/>
      </c>
      <c r="U150" s="27">
        <f t="shared" si="68"/>
        <v>0</v>
      </c>
      <c r="V150" s="28">
        <f t="shared" si="69"/>
        <v>0</v>
      </c>
      <c r="W150" s="28">
        <f t="shared" si="69"/>
        <v>0</v>
      </c>
      <c r="X150" s="29">
        <f t="shared" si="70"/>
        <v>0</v>
      </c>
      <c r="Y150" s="29">
        <f t="shared" si="71"/>
        <v>0</v>
      </c>
      <c r="Z150" s="31">
        <f t="shared" si="72"/>
        <v>0</v>
      </c>
      <c r="AA150" s="28"/>
      <c r="AB150" s="28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28"/>
    </row>
    <row r="151" spans="13:41" customFormat="1">
      <c r="M151" s="27" t="str">
        <f t="shared" si="77"/>
        <v/>
      </c>
      <c r="N151" s="29" t="str">
        <f t="shared" si="78"/>
        <v/>
      </c>
      <c r="O151" s="29" t="str">
        <f t="shared" si="79"/>
        <v/>
      </c>
      <c r="P151" s="30" t="str">
        <f t="shared" si="80"/>
        <v/>
      </c>
      <c r="Q151" s="27" t="str">
        <f t="shared" si="64"/>
        <v/>
      </c>
      <c r="R151" s="29" t="str">
        <f t="shared" si="65"/>
        <v/>
      </c>
      <c r="S151" s="29" t="str">
        <f t="shared" si="66"/>
        <v/>
      </c>
      <c r="T151" s="30" t="str">
        <f t="shared" si="67"/>
        <v/>
      </c>
      <c r="U151" s="27">
        <f t="shared" si="68"/>
        <v>0</v>
      </c>
      <c r="V151" s="28">
        <f t="shared" si="69"/>
        <v>0</v>
      </c>
      <c r="W151" s="28">
        <f t="shared" si="69"/>
        <v>0</v>
      </c>
      <c r="X151" s="29">
        <f t="shared" si="70"/>
        <v>0</v>
      </c>
      <c r="Y151" s="29">
        <f t="shared" si="71"/>
        <v>0</v>
      </c>
      <c r="Z151" s="31">
        <f t="shared" si="72"/>
        <v>0</v>
      </c>
      <c r="AA151" s="28"/>
      <c r="AB151" s="28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28"/>
    </row>
    <row r="152" spans="13:41" customFormat="1">
      <c r="M152" s="27" t="str">
        <f t="shared" si="77"/>
        <v/>
      </c>
      <c r="N152" s="29" t="str">
        <f t="shared" si="78"/>
        <v/>
      </c>
      <c r="O152" s="29" t="str">
        <f t="shared" si="79"/>
        <v/>
      </c>
      <c r="P152" s="30" t="str">
        <f t="shared" si="80"/>
        <v/>
      </c>
      <c r="Q152" s="27" t="str">
        <f t="shared" si="64"/>
        <v/>
      </c>
      <c r="R152" s="29" t="str">
        <f t="shared" si="65"/>
        <v/>
      </c>
      <c r="S152" s="29" t="str">
        <f t="shared" si="66"/>
        <v/>
      </c>
      <c r="T152" s="30" t="str">
        <f t="shared" si="67"/>
        <v/>
      </c>
      <c r="U152" s="27">
        <f t="shared" si="68"/>
        <v>0</v>
      </c>
      <c r="V152" s="28">
        <f t="shared" si="69"/>
        <v>0</v>
      </c>
      <c r="W152" s="28">
        <f t="shared" si="69"/>
        <v>0</v>
      </c>
      <c r="X152" s="29">
        <f t="shared" si="70"/>
        <v>0</v>
      </c>
      <c r="Y152" s="29">
        <f t="shared" si="71"/>
        <v>0</v>
      </c>
      <c r="Z152" s="31">
        <f t="shared" si="72"/>
        <v>0</v>
      </c>
      <c r="AA152" s="28"/>
      <c r="AB152" s="28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28"/>
    </row>
    <row r="153" spans="13:41" customFormat="1">
      <c r="M153" s="27" t="str">
        <f t="shared" si="77"/>
        <v/>
      </c>
      <c r="N153" s="29" t="str">
        <f t="shared" si="78"/>
        <v/>
      </c>
      <c r="O153" s="29" t="str">
        <f t="shared" si="79"/>
        <v/>
      </c>
      <c r="P153" s="30" t="str">
        <f t="shared" si="80"/>
        <v/>
      </c>
      <c r="Q153" s="27" t="str">
        <f t="shared" si="64"/>
        <v/>
      </c>
      <c r="R153" s="29" t="str">
        <f t="shared" si="65"/>
        <v/>
      </c>
      <c r="S153" s="29" t="str">
        <f t="shared" si="66"/>
        <v/>
      </c>
      <c r="T153" s="30" t="str">
        <f t="shared" si="67"/>
        <v/>
      </c>
      <c r="U153" s="27">
        <f t="shared" si="68"/>
        <v>0</v>
      </c>
      <c r="V153" s="28">
        <f t="shared" si="69"/>
        <v>0</v>
      </c>
      <c r="W153" s="28">
        <f t="shared" si="69"/>
        <v>0</v>
      </c>
      <c r="X153" s="29">
        <f t="shared" si="70"/>
        <v>0</v>
      </c>
      <c r="Y153" s="29">
        <f t="shared" si="71"/>
        <v>0</v>
      </c>
      <c r="Z153" s="31">
        <f t="shared" si="72"/>
        <v>0</v>
      </c>
      <c r="AA153" s="28"/>
      <c r="AB153" s="28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28"/>
    </row>
    <row r="154" spans="13:41" customFormat="1">
      <c r="M154" s="27" t="str">
        <f t="shared" si="77"/>
        <v/>
      </c>
      <c r="N154" s="29" t="str">
        <f t="shared" si="78"/>
        <v/>
      </c>
      <c r="O154" s="29" t="str">
        <f t="shared" si="79"/>
        <v/>
      </c>
      <c r="P154" s="30" t="str">
        <f t="shared" si="80"/>
        <v/>
      </c>
      <c r="Q154" s="27" t="str">
        <f t="shared" si="64"/>
        <v/>
      </c>
      <c r="R154" s="29" t="str">
        <f t="shared" si="65"/>
        <v/>
      </c>
      <c r="S154" s="29" t="str">
        <f t="shared" si="66"/>
        <v/>
      </c>
      <c r="T154" s="30" t="str">
        <f t="shared" si="67"/>
        <v/>
      </c>
      <c r="U154" s="27">
        <f t="shared" si="68"/>
        <v>0</v>
      </c>
      <c r="V154" s="28">
        <f t="shared" si="69"/>
        <v>0</v>
      </c>
      <c r="W154" s="28">
        <f t="shared" si="69"/>
        <v>0</v>
      </c>
      <c r="X154" s="29">
        <f t="shared" si="70"/>
        <v>0</v>
      </c>
      <c r="Y154" s="29">
        <f t="shared" si="71"/>
        <v>0</v>
      </c>
      <c r="Z154" s="31">
        <f t="shared" si="72"/>
        <v>0</v>
      </c>
      <c r="AA154" s="28"/>
      <c r="AB154" s="28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28"/>
    </row>
    <row r="155" spans="13:41" customFormat="1">
      <c r="M155" s="27" t="str">
        <f t="shared" si="77"/>
        <v/>
      </c>
      <c r="N155" s="29" t="str">
        <f t="shared" si="78"/>
        <v/>
      </c>
      <c r="O155" s="29" t="str">
        <f t="shared" si="79"/>
        <v/>
      </c>
      <c r="P155" s="30" t="str">
        <f t="shared" si="80"/>
        <v/>
      </c>
      <c r="Q155" s="27" t="str">
        <f t="shared" si="64"/>
        <v/>
      </c>
      <c r="R155" s="29" t="str">
        <f t="shared" si="65"/>
        <v/>
      </c>
      <c r="S155" s="29" t="str">
        <f t="shared" si="66"/>
        <v/>
      </c>
      <c r="T155" s="30" t="str">
        <f t="shared" si="67"/>
        <v/>
      </c>
      <c r="U155" s="27">
        <f t="shared" si="68"/>
        <v>0</v>
      </c>
      <c r="V155" s="28">
        <f t="shared" si="69"/>
        <v>0</v>
      </c>
      <c r="W155" s="28">
        <f t="shared" si="69"/>
        <v>0</v>
      </c>
      <c r="X155" s="29">
        <f t="shared" si="70"/>
        <v>0</v>
      </c>
      <c r="Y155" s="29">
        <f t="shared" si="71"/>
        <v>0</v>
      </c>
      <c r="Z155" s="31">
        <f t="shared" si="72"/>
        <v>0</v>
      </c>
      <c r="AA155" s="28"/>
      <c r="AB155" s="28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28"/>
    </row>
    <row r="156" spans="13:41" customFormat="1">
      <c r="M156" s="27" t="str">
        <f t="shared" si="77"/>
        <v/>
      </c>
      <c r="N156" s="29" t="str">
        <f t="shared" si="78"/>
        <v/>
      </c>
      <c r="O156" s="29" t="str">
        <f t="shared" si="79"/>
        <v/>
      </c>
      <c r="P156" s="30" t="str">
        <f t="shared" si="80"/>
        <v/>
      </c>
      <c r="Q156" s="27" t="str">
        <f t="shared" si="64"/>
        <v/>
      </c>
      <c r="R156" s="29" t="str">
        <f t="shared" si="65"/>
        <v/>
      </c>
      <c r="S156" s="29" t="str">
        <f t="shared" si="66"/>
        <v/>
      </c>
      <c r="T156" s="30" t="str">
        <f t="shared" si="67"/>
        <v/>
      </c>
      <c r="U156" s="27">
        <f t="shared" si="68"/>
        <v>0</v>
      </c>
      <c r="V156" s="28">
        <f t="shared" si="69"/>
        <v>0</v>
      </c>
      <c r="W156" s="28">
        <f t="shared" si="69"/>
        <v>0</v>
      </c>
      <c r="X156" s="29">
        <f t="shared" si="70"/>
        <v>0</v>
      </c>
      <c r="Y156" s="29">
        <f t="shared" si="71"/>
        <v>0</v>
      </c>
      <c r="Z156" s="31">
        <f t="shared" si="72"/>
        <v>0</v>
      </c>
      <c r="AA156" s="28"/>
      <c r="AB156" s="28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28"/>
    </row>
    <row r="157" spans="13:41" customFormat="1">
      <c r="M157" s="27"/>
      <c r="N157" s="29"/>
      <c r="O157" s="29"/>
      <c r="P157" s="30"/>
      <c r="Q157" s="27" t="str">
        <f t="shared" si="64"/>
        <v/>
      </c>
      <c r="R157" s="29" t="str">
        <f t="shared" si="65"/>
        <v/>
      </c>
      <c r="S157" s="29" t="str">
        <f t="shared" si="66"/>
        <v/>
      </c>
      <c r="T157" s="30" t="str">
        <f t="shared" si="67"/>
        <v/>
      </c>
      <c r="U157" s="27">
        <f t="shared" si="68"/>
        <v>0</v>
      </c>
      <c r="V157" s="28">
        <f t="shared" si="69"/>
        <v>0</v>
      </c>
      <c r="W157" s="28">
        <f t="shared" si="69"/>
        <v>0</v>
      </c>
      <c r="X157" s="29">
        <f t="shared" si="70"/>
        <v>0</v>
      </c>
      <c r="Y157" s="29">
        <f t="shared" si="71"/>
        <v>0</v>
      </c>
      <c r="Z157" s="31">
        <f t="shared" si="72"/>
        <v>0</v>
      </c>
      <c r="AA157" s="28"/>
      <c r="AB157" s="28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28"/>
    </row>
    <row r="158" spans="13:41" customFormat="1">
      <c r="M158" s="27"/>
      <c r="N158" s="29"/>
      <c r="O158" s="29"/>
      <c r="P158" s="30"/>
      <c r="Q158" s="27" t="str">
        <f t="shared" si="64"/>
        <v/>
      </c>
      <c r="R158" s="29" t="str">
        <f t="shared" si="65"/>
        <v/>
      </c>
      <c r="S158" s="29" t="str">
        <f t="shared" si="66"/>
        <v/>
      </c>
      <c r="T158" s="30" t="str">
        <f t="shared" si="67"/>
        <v/>
      </c>
      <c r="U158" s="27">
        <f t="shared" si="68"/>
        <v>0</v>
      </c>
      <c r="V158" s="28">
        <f t="shared" si="69"/>
        <v>0</v>
      </c>
      <c r="W158" s="28">
        <f t="shared" si="69"/>
        <v>0</v>
      </c>
      <c r="X158" s="29">
        <f t="shared" si="70"/>
        <v>0</v>
      </c>
      <c r="Y158" s="29">
        <f t="shared" si="71"/>
        <v>0</v>
      </c>
      <c r="Z158" s="31">
        <f t="shared" si="72"/>
        <v>0</v>
      </c>
      <c r="AA158" s="28"/>
      <c r="AB158" s="28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28"/>
    </row>
    <row r="159" spans="13:41" customFormat="1">
      <c r="M159" s="27"/>
      <c r="N159" s="29"/>
      <c r="O159" s="29"/>
      <c r="P159" s="30"/>
      <c r="Q159" s="27" t="str">
        <f t="shared" si="64"/>
        <v/>
      </c>
      <c r="R159" s="29" t="str">
        <f t="shared" si="65"/>
        <v/>
      </c>
      <c r="S159" s="29" t="str">
        <f t="shared" si="66"/>
        <v/>
      </c>
      <c r="T159" s="30" t="str">
        <f t="shared" si="67"/>
        <v/>
      </c>
      <c r="U159" s="27">
        <f t="shared" si="68"/>
        <v>0</v>
      </c>
      <c r="V159" s="28">
        <f t="shared" si="69"/>
        <v>0</v>
      </c>
      <c r="W159" s="28">
        <f t="shared" si="69"/>
        <v>0</v>
      </c>
      <c r="X159" s="29">
        <f t="shared" si="70"/>
        <v>0</v>
      </c>
      <c r="Y159" s="29">
        <f t="shared" si="71"/>
        <v>0</v>
      </c>
      <c r="Z159" s="31">
        <f t="shared" si="72"/>
        <v>0</v>
      </c>
      <c r="AA159" s="28"/>
      <c r="AB159" s="28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28"/>
    </row>
    <row r="160" spans="13:41" customFormat="1">
      <c r="M160" s="27" t="str">
        <f t="shared" ref="M160:M167" si="81">IF(C160&lt;&gt;"",IF(C160&gt;D160,E160,IF(C160&lt;D160,F160,"isopalia")),"")</f>
        <v/>
      </c>
      <c r="N160" s="29" t="str">
        <f t="shared" ref="N160:N167" si="82">IF(C160&lt;&gt;"",IF(C160&lt;D160,E160,IF(C160&gt;D160,F160,"isopalia")),"")</f>
        <v/>
      </c>
      <c r="O160" s="29" t="str">
        <f t="shared" ref="O160:O167" si="83">IF(I160&lt;&gt;"",IF(I160&gt;J160,E160,IF(I160&lt;J160,F160,"isopalia")),"")</f>
        <v/>
      </c>
      <c r="P160" s="30" t="str">
        <f t="shared" ref="P160:P167" si="84">IF(I160&lt;&gt;"",IF(I160&lt;J160,E160,IF(I160&gt;J160,F160,"isopalia")),"")</f>
        <v/>
      </c>
      <c r="Q160" s="27" t="str">
        <f t="shared" si="64"/>
        <v/>
      </c>
      <c r="R160" s="29" t="str">
        <f t="shared" si="65"/>
        <v/>
      </c>
      <c r="S160" s="29" t="str">
        <f t="shared" si="66"/>
        <v/>
      </c>
      <c r="T160" s="30" t="str">
        <f t="shared" si="67"/>
        <v/>
      </c>
      <c r="U160" s="27">
        <f t="shared" si="68"/>
        <v>0</v>
      </c>
      <c r="V160" s="28">
        <f t="shared" si="69"/>
        <v>0</v>
      </c>
      <c r="W160" s="28">
        <f t="shared" si="69"/>
        <v>0</v>
      </c>
      <c r="X160" s="29">
        <f t="shared" si="70"/>
        <v>0</v>
      </c>
      <c r="Y160" s="29">
        <f t="shared" si="71"/>
        <v>0</v>
      </c>
      <c r="Z160" s="31">
        <f t="shared" si="72"/>
        <v>0</v>
      </c>
      <c r="AA160" s="28"/>
      <c r="AB160" s="28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28"/>
    </row>
    <row r="161" spans="13:41" customFormat="1">
      <c r="M161" s="27" t="str">
        <f t="shared" si="81"/>
        <v/>
      </c>
      <c r="N161" s="29" t="str">
        <f t="shared" si="82"/>
        <v/>
      </c>
      <c r="O161" s="29" t="str">
        <f t="shared" si="83"/>
        <v/>
      </c>
      <c r="P161" s="30" t="str">
        <f t="shared" si="84"/>
        <v/>
      </c>
      <c r="Q161" s="27" t="str">
        <f t="shared" si="64"/>
        <v/>
      </c>
      <c r="R161" s="29" t="str">
        <f t="shared" si="65"/>
        <v/>
      </c>
      <c r="S161" s="29" t="str">
        <f t="shared" si="66"/>
        <v/>
      </c>
      <c r="T161" s="30" t="str">
        <f t="shared" si="67"/>
        <v/>
      </c>
      <c r="U161" s="27">
        <f t="shared" si="68"/>
        <v>0</v>
      </c>
      <c r="V161" s="28">
        <f t="shared" si="69"/>
        <v>0</v>
      </c>
      <c r="W161" s="28">
        <f t="shared" si="69"/>
        <v>0</v>
      </c>
      <c r="X161" s="29">
        <f t="shared" si="70"/>
        <v>0</v>
      </c>
      <c r="Y161" s="29">
        <f t="shared" si="71"/>
        <v>0</v>
      </c>
      <c r="Z161" s="31">
        <f t="shared" si="72"/>
        <v>0</v>
      </c>
      <c r="AA161" s="28"/>
      <c r="AB161" s="28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28"/>
    </row>
    <row r="162" spans="13:41" customFormat="1">
      <c r="M162" s="27" t="str">
        <f t="shared" si="81"/>
        <v/>
      </c>
      <c r="N162" s="29" t="str">
        <f t="shared" si="82"/>
        <v/>
      </c>
      <c r="O162" s="29" t="str">
        <f t="shared" si="83"/>
        <v/>
      </c>
      <c r="P162" s="30" t="str">
        <f t="shared" si="84"/>
        <v/>
      </c>
      <c r="Q162" s="27" t="str">
        <f t="shared" si="64"/>
        <v/>
      </c>
      <c r="R162" s="29" t="str">
        <f t="shared" si="65"/>
        <v/>
      </c>
      <c r="S162" s="29" t="str">
        <f t="shared" si="66"/>
        <v/>
      </c>
      <c r="T162" s="30" t="str">
        <f t="shared" si="67"/>
        <v/>
      </c>
      <c r="U162" s="27">
        <f t="shared" si="68"/>
        <v>0</v>
      </c>
      <c r="V162" s="28">
        <f t="shared" si="69"/>
        <v>0</v>
      </c>
      <c r="W162" s="28">
        <f t="shared" si="69"/>
        <v>0</v>
      </c>
      <c r="X162" s="29">
        <f t="shared" si="70"/>
        <v>0</v>
      </c>
      <c r="Y162" s="29">
        <f t="shared" si="71"/>
        <v>0</v>
      </c>
      <c r="Z162" s="31">
        <f t="shared" si="72"/>
        <v>0</v>
      </c>
      <c r="AA162" s="28"/>
      <c r="AB162" s="28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28"/>
    </row>
    <row r="163" spans="13:41" customFormat="1">
      <c r="M163" s="27" t="str">
        <f t="shared" si="81"/>
        <v/>
      </c>
      <c r="N163" s="29" t="str">
        <f t="shared" si="82"/>
        <v/>
      </c>
      <c r="O163" s="29" t="str">
        <f t="shared" si="83"/>
        <v/>
      </c>
      <c r="P163" s="30" t="str">
        <f t="shared" si="84"/>
        <v/>
      </c>
      <c r="Q163" s="27" t="str">
        <f t="shared" si="64"/>
        <v/>
      </c>
      <c r="R163" s="29" t="str">
        <f t="shared" si="65"/>
        <v/>
      </c>
      <c r="S163" s="29" t="str">
        <f t="shared" si="66"/>
        <v/>
      </c>
      <c r="T163" s="30" t="str">
        <f t="shared" si="67"/>
        <v/>
      </c>
      <c r="U163" s="27">
        <f t="shared" si="68"/>
        <v>0</v>
      </c>
      <c r="V163" s="28">
        <f t="shared" si="69"/>
        <v>0</v>
      </c>
      <c r="W163" s="28">
        <f t="shared" si="69"/>
        <v>0</v>
      </c>
      <c r="X163" s="29">
        <f t="shared" si="70"/>
        <v>0</v>
      </c>
      <c r="Y163" s="29">
        <f t="shared" si="71"/>
        <v>0</v>
      </c>
      <c r="Z163" s="31">
        <f t="shared" si="72"/>
        <v>0</v>
      </c>
      <c r="AA163" s="28"/>
      <c r="AB163" s="28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28"/>
    </row>
    <row r="164" spans="13:41" customFormat="1">
      <c r="M164" s="27" t="str">
        <f t="shared" si="81"/>
        <v/>
      </c>
      <c r="N164" s="29" t="str">
        <f t="shared" si="82"/>
        <v/>
      </c>
      <c r="O164" s="29" t="str">
        <f t="shared" si="83"/>
        <v/>
      </c>
      <c r="P164" s="30" t="str">
        <f t="shared" si="84"/>
        <v/>
      </c>
      <c r="Q164" s="27" t="str">
        <f t="shared" si="64"/>
        <v/>
      </c>
      <c r="R164" s="29" t="str">
        <f t="shared" si="65"/>
        <v/>
      </c>
      <c r="S164" s="29" t="str">
        <f t="shared" si="66"/>
        <v/>
      </c>
      <c r="T164" s="30" t="str">
        <f t="shared" si="67"/>
        <v/>
      </c>
      <c r="U164" s="27">
        <f t="shared" si="68"/>
        <v>0</v>
      </c>
      <c r="V164" s="28">
        <f t="shared" si="69"/>
        <v>0</v>
      </c>
      <c r="W164" s="28">
        <f t="shared" si="69"/>
        <v>0</v>
      </c>
      <c r="X164" s="29">
        <f t="shared" si="70"/>
        <v>0</v>
      </c>
      <c r="Y164" s="29">
        <f t="shared" si="71"/>
        <v>0</v>
      </c>
      <c r="Z164" s="31">
        <f t="shared" si="72"/>
        <v>0</v>
      </c>
      <c r="AA164" s="28"/>
      <c r="AB164" s="28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28"/>
    </row>
    <row r="165" spans="13:41" customFormat="1">
      <c r="M165" s="27" t="str">
        <f t="shared" si="81"/>
        <v/>
      </c>
      <c r="N165" s="29" t="str">
        <f t="shared" si="82"/>
        <v/>
      </c>
      <c r="O165" s="29" t="str">
        <f t="shared" si="83"/>
        <v/>
      </c>
      <c r="P165" s="30" t="str">
        <f t="shared" si="84"/>
        <v/>
      </c>
      <c r="Q165" s="27" t="str">
        <f t="shared" si="64"/>
        <v/>
      </c>
      <c r="R165" s="29" t="str">
        <f t="shared" si="65"/>
        <v/>
      </c>
      <c r="S165" s="29" t="str">
        <f t="shared" si="66"/>
        <v/>
      </c>
      <c r="T165" s="30" t="str">
        <f t="shared" si="67"/>
        <v/>
      </c>
      <c r="U165" s="27">
        <f t="shared" si="68"/>
        <v>0</v>
      </c>
      <c r="V165" s="28">
        <f t="shared" si="69"/>
        <v>0</v>
      </c>
      <c r="W165" s="28">
        <f t="shared" si="69"/>
        <v>0</v>
      </c>
      <c r="X165" s="29">
        <f t="shared" si="70"/>
        <v>0</v>
      </c>
      <c r="Y165" s="29">
        <f t="shared" si="71"/>
        <v>0</v>
      </c>
      <c r="Z165" s="31">
        <f t="shared" si="72"/>
        <v>0</v>
      </c>
      <c r="AA165" s="28"/>
      <c r="AB165" s="28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28"/>
    </row>
    <row r="166" spans="13:41" customFormat="1">
      <c r="M166" s="27" t="str">
        <f t="shared" si="81"/>
        <v/>
      </c>
      <c r="N166" s="29" t="str">
        <f t="shared" si="82"/>
        <v/>
      </c>
      <c r="O166" s="29" t="str">
        <f t="shared" si="83"/>
        <v/>
      </c>
      <c r="P166" s="30" t="str">
        <f t="shared" si="84"/>
        <v/>
      </c>
      <c r="Q166" s="27" t="str">
        <f t="shared" si="64"/>
        <v/>
      </c>
      <c r="R166" s="29" t="str">
        <f t="shared" si="65"/>
        <v/>
      </c>
      <c r="S166" s="29" t="str">
        <f t="shared" si="66"/>
        <v/>
      </c>
      <c r="T166" s="30" t="str">
        <f t="shared" si="67"/>
        <v/>
      </c>
      <c r="U166" s="27">
        <f t="shared" si="68"/>
        <v>0</v>
      </c>
      <c r="V166" s="28">
        <f t="shared" si="69"/>
        <v>0</v>
      </c>
      <c r="W166" s="28">
        <f t="shared" si="69"/>
        <v>0</v>
      </c>
      <c r="X166" s="29">
        <f t="shared" si="70"/>
        <v>0</v>
      </c>
      <c r="Y166" s="29">
        <f t="shared" si="71"/>
        <v>0</v>
      </c>
      <c r="Z166" s="31">
        <f t="shared" si="72"/>
        <v>0</v>
      </c>
      <c r="AA166" s="28"/>
      <c r="AB166" s="28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28"/>
    </row>
    <row r="167" spans="13:41" customFormat="1" ht="13.8" thickBot="1">
      <c r="M167" s="61" t="str">
        <f t="shared" si="81"/>
        <v/>
      </c>
      <c r="N167" s="59" t="str">
        <f t="shared" si="82"/>
        <v/>
      </c>
      <c r="O167" s="59" t="str">
        <f t="shared" si="83"/>
        <v/>
      </c>
      <c r="P167" s="62" t="str">
        <f t="shared" si="84"/>
        <v/>
      </c>
      <c r="Q167" s="61" t="str">
        <f t="shared" si="64"/>
        <v/>
      </c>
      <c r="R167" s="59" t="str">
        <f t="shared" si="65"/>
        <v/>
      </c>
      <c r="S167" s="59" t="str">
        <f t="shared" si="66"/>
        <v/>
      </c>
      <c r="T167" s="62" t="str">
        <f t="shared" si="67"/>
        <v/>
      </c>
      <c r="U167" s="61">
        <f t="shared" si="68"/>
        <v>0</v>
      </c>
      <c r="V167" s="60">
        <f t="shared" si="69"/>
        <v>0</v>
      </c>
      <c r="W167" s="60">
        <f t="shared" si="69"/>
        <v>0</v>
      </c>
      <c r="X167" s="59">
        <f t="shared" si="70"/>
        <v>0</v>
      </c>
      <c r="Y167" s="59">
        <f t="shared" si="71"/>
        <v>0</v>
      </c>
      <c r="Z167" s="58">
        <f t="shared" si="72"/>
        <v>0</v>
      </c>
      <c r="AA167" s="28"/>
      <c r="AB167" s="28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28"/>
    </row>
    <row r="168" spans="13:41" customFormat="1">
      <c r="M168" s="4"/>
      <c r="N168" s="29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</row>
    <row r="169" spans="13:41" customFormat="1">
      <c r="M169" s="4"/>
      <c r="N169" s="29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</row>
    <row r="170" spans="13:41" customFormat="1">
      <c r="M170" s="4"/>
      <c r="N170" s="29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</row>
    <row r="171" spans="13:41" customFormat="1">
      <c r="M171" s="4"/>
      <c r="N171" s="29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</row>
    <row r="172" spans="13:41" customFormat="1">
      <c r="M172" s="4"/>
      <c r="N172" s="29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</row>
    <row r="173" spans="13:41" customFormat="1">
      <c r="M173" s="4"/>
      <c r="N173" s="29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</row>
    <row r="174" spans="13:41" customFormat="1">
      <c r="M174" s="4"/>
      <c r="N174" s="29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</row>
    <row r="175" spans="13:41" customFormat="1">
      <c r="M175" s="4"/>
      <c r="N175" s="29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</row>
    <row r="176" spans="13:41" customFormat="1">
      <c r="M176" s="4"/>
      <c r="N176" s="29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</row>
    <row r="177" spans="14:14" customFormat="1">
      <c r="N177" s="29"/>
    </row>
    <row r="178" spans="14:14" customFormat="1">
      <c r="N178" s="29"/>
    </row>
    <row r="179" spans="14:14" customFormat="1">
      <c r="N179" s="29"/>
    </row>
    <row r="180" spans="14:14" customFormat="1">
      <c r="N180" s="29"/>
    </row>
  </sheetData>
  <mergeCells count="3">
    <mergeCell ref="A1:J1"/>
    <mergeCell ref="AP1:AX1"/>
    <mergeCell ref="E3:F3"/>
  </mergeCells>
  <pageMargins left="0.47244094488188981" right="0.23622047244094491" top="0.27" bottom="0.26" header="0.51181102362204722" footer="0.26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4</vt:i4>
      </vt:variant>
    </vt:vector>
  </HeadingPairs>
  <TitlesOfParts>
    <vt:vector size="4" baseType="lpstr">
      <vt:lpstr>Α ΟΜΙΛΟΣ </vt:lpstr>
      <vt:lpstr>Β ΟΜΙΛΟΣ</vt:lpstr>
      <vt:lpstr>Β ΚΑΤΗΓΟΡΙΑ Α ΟΜΙΛΟΣ</vt:lpstr>
      <vt:lpstr>Β ΚΑΤΗΓΟΡΙΑ Β ΟΜΙΛΟΣ</vt:lpstr>
    </vt:vector>
  </TitlesOfParts>
  <Company>ΥΠΟΥΡΓΕΙΟ    ΓΕΩΡΓΙΑΣ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ΑΣΠΑ</dc:creator>
  <cp:lastModifiedBy>ARETI MICHA</cp:lastModifiedBy>
  <cp:lastPrinted>2022-04-01T09:27:40Z</cp:lastPrinted>
  <dcterms:created xsi:type="dcterms:W3CDTF">2000-10-27T06:36:39Z</dcterms:created>
  <dcterms:modified xsi:type="dcterms:W3CDTF">2022-05-15T18:16:06Z</dcterms:modified>
</cp:coreProperties>
</file>